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\Escritorio\"/>
    </mc:Choice>
  </mc:AlternateContent>
  <xr:revisionPtr revIDLastSave="0" documentId="8_{F3DE94A5-7F78-43E6-8AF5-3783954DD62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TIEMPO TRABAJADO" sheetId="1" r:id="rId1"/>
    <sheet name="AUTOBAREMAC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" i="1" l="1"/>
  <c r="F16" i="1"/>
  <c r="G16" i="1"/>
  <c r="H19" i="1" s="1"/>
  <c r="H16" i="1"/>
  <c r="I16" i="1"/>
  <c r="J16" i="1"/>
  <c r="E17" i="1"/>
  <c r="F17" i="1"/>
  <c r="G17" i="1"/>
  <c r="H17" i="1"/>
  <c r="I17" i="1"/>
  <c r="J17" i="1"/>
  <c r="E18" i="1"/>
  <c r="F18" i="1"/>
  <c r="G18" i="1"/>
  <c r="H18" i="1"/>
  <c r="I18" i="1"/>
  <c r="J18" i="1"/>
  <c r="E19" i="1"/>
  <c r="F19" i="1"/>
  <c r="G19" i="1"/>
  <c r="I19" i="1"/>
  <c r="J19" i="1"/>
  <c r="E20" i="1"/>
  <c r="F20" i="1"/>
  <c r="G20" i="1"/>
  <c r="H23" i="1" s="1"/>
  <c r="H20" i="1"/>
  <c r="I20" i="1"/>
  <c r="J20" i="1"/>
  <c r="E21" i="1"/>
  <c r="F21" i="1"/>
  <c r="G21" i="1"/>
  <c r="H21" i="1"/>
  <c r="I21" i="1"/>
  <c r="J21" i="1"/>
  <c r="E22" i="1"/>
  <c r="F22" i="1"/>
  <c r="G22" i="1"/>
  <c r="H22" i="1"/>
  <c r="I22" i="1"/>
  <c r="J22" i="1"/>
  <c r="E23" i="1"/>
  <c r="F23" i="1"/>
  <c r="G23" i="1"/>
  <c r="I23" i="1"/>
  <c r="J23" i="1"/>
  <c r="E24" i="1"/>
  <c r="F24" i="1"/>
  <c r="G24" i="1"/>
  <c r="H24" i="1"/>
  <c r="I24" i="1"/>
  <c r="J24" i="1"/>
  <c r="J15" i="1"/>
  <c r="I15" i="1"/>
  <c r="G15" i="1"/>
  <c r="F15" i="1"/>
  <c r="E15" i="1"/>
  <c r="I26" i="2"/>
  <c r="H22" i="2"/>
  <c r="H23" i="2"/>
  <c r="H24" i="2"/>
  <c r="G22" i="2"/>
  <c r="H27" i="2"/>
  <c r="H28" i="2"/>
  <c r="H29" i="2"/>
  <c r="H26" i="2"/>
  <c r="H15" i="1"/>
  <c r="I26" i="1" l="1"/>
  <c r="G24" i="2"/>
  <c r="G23" i="2"/>
  <c r="G21" i="2"/>
  <c r="H21" i="2" s="1"/>
  <c r="H15" i="2"/>
  <c r="H14" i="2"/>
  <c r="H11" i="2"/>
  <c r="I11" i="2" s="1"/>
  <c r="H19" i="2"/>
  <c r="H18" i="2"/>
  <c r="H17" i="2"/>
  <c r="H16" i="2"/>
  <c r="I14" i="2" s="1"/>
  <c r="F27" i="1"/>
  <c r="I25" i="1" l="1"/>
  <c r="I27" i="1" s="1"/>
  <c r="F9" i="2" s="1"/>
  <c r="H9" i="2" s="1"/>
  <c r="G26" i="1"/>
  <c r="G25" i="1"/>
  <c r="G27" i="1" s="1"/>
  <c r="F7" i="2" s="1"/>
  <c r="H7" i="2" s="1"/>
  <c r="E26" i="1"/>
  <c r="E25" i="1"/>
  <c r="H27" i="1"/>
  <c r="I21" i="2"/>
  <c r="J27" i="1"/>
  <c r="E27" i="1" l="1"/>
  <c r="E28" i="1"/>
  <c r="E29" i="1" s="1"/>
  <c r="F5" i="2"/>
  <c r="H5" i="2" s="1"/>
  <c r="I5" i="2" s="1"/>
  <c r="J5" i="2" s="1"/>
  <c r="G28" i="1"/>
  <c r="G29" i="1" s="1"/>
  <c r="I28" i="1"/>
  <c r="I29" i="1" s="1"/>
  <c r="K29" i="1" l="1"/>
</calcChain>
</file>

<file path=xl/sharedStrings.xml><?xml version="1.0" encoding="utf-8"?>
<sst xmlns="http://schemas.openxmlformats.org/spreadsheetml/2006/main" count="98" uniqueCount="62">
  <si>
    <t>PERIODOS</t>
  </si>
  <si>
    <t>FECHA INICIO</t>
  </si>
  <si>
    <t>FECHA FIN</t>
  </si>
  <si>
    <t xml:space="preserve">MESES  </t>
  </si>
  <si>
    <t xml:space="preserve">DIAS </t>
  </si>
  <si>
    <t>Periodo 1</t>
  </si>
  <si>
    <t>Periodo 2</t>
  </si>
  <si>
    <t>Periodo 3</t>
  </si>
  <si>
    <t>Periodo 4</t>
  </si>
  <si>
    <t>Periodo 5</t>
  </si>
  <si>
    <t>Periodo 6</t>
  </si>
  <si>
    <t>Periodo 7</t>
  </si>
  <si>
    <t>Periodo 8</t>
  </si>
  <si>
    <t>Periodo 9</t>
  </si>
  <si>
    <t>Periodo 10</t>
  </si>
  <si>
    <t>Subtotal dias</t>
  </si>
  <si>
    <t>Subtotal meses</t>
  </si>
  <si>
    <t>Total Meses</t>
  </si>
  <si>
    <t>Subtotal Puntos</t>
  </si>
  <si>
    <t xml:space="preserve">Total Puntos </t>
  </si>
  <si>
    <t>0,3 puntos/mes</t>
  </si>
  <si>
    <t>0,1 puntos/mes</t>
  </si>
  <si>
    <t>Puntos*mes</t>
  </si>
  <si>
    <t>máx.</t>
  </si>
  <si>
    <t>nºmeses</t>
  </si>
  <si>
    <t>Puntos</t>
  </si>
  <si>
    <t>Subtotal</t>
  </si>
  <si>
    <t>TOTAL PUNTOS</t>
  </si>
  <si>
    <t>&gt;=100 horas</t>
  </si>
  <si>
    <t>nºcursos</t>
  </si>
  <si>
    <t>&gt;= 50h</t>
  </si>
  <si>
    <t xml:space="preserve"> &gt;= 25h</t>
  </si>
  <si>
    <t xml:space="preserve"> &gt;= 15h</t>
  </si>
  <si>
    <t>nºtitulos</t>
  </si>
  <si>
    <t>1.SERVICIOS PRESTADOS en instituciones sanitarias públicas del Sistema Nacional de Salud</t>
  </si>
  <si>
    <r>
      <t>1.1 -</t>
    </r>
    <r>
      <rPr>
        <sz val="12"/>
        <color rgb="FF000000"/>
        <rFont val="Calibri"/>
        <family val="2"/>
        <charset val="1"/>
      </rPr>
      <t>Misma categoria profesional y especialidad</t>
    </r>
  </si>
  <si>
    <r>
      <t>1.2</t>
    </r>
    <r>
      <rPr>
        <sz val="12"/>
        <color rgb="FF000000"/>
        <rFont val="Calibri"/>
        <family val="2"/>
        <charset val="1"/>
      </rPr>
      <t xml:space="preserve">-Misma categoria profesional y especialidad en </t>
    </r>
    <r>
      <rPr>
        <b/>
        <sz val="12"/>
        <color rgb="FF000000"/>
        <rFont val="Calibri"/>
        <family val="2"/>
      </rPr>
      <t>plazas de dificil cobertura</t>
    </r>
  </si>
  <si>
    <r>
      <t>1.3-</t>
    </r>
    <r>
      <rPr>
        <sz val="12"/>
        <color rgb="FF000000"/>
        <rFont val="Calibri"/>
        <family val="2"/>
      </rPr>
      <t xml:space="preserve">Distinta categoria profesional y/o especialidad </t>
    </r>
  </si>
  <si>
    <t>2.DESEMPEÑO</t>
  </si>
  <si>
    <t xml:space="preserve"> Estar en servicio activo, en el día de la publicación de la convocatoria, un puesto en la misma
 categoría y especialidad a la que opta, en un ámbito de trabajo declarado de difícil cobertura.</t>
  </si>
  <si>
    <t>&gt; 6 meses</t>
  </si>
  <si>
    <t xml:space="preserve">&lt; 6 meses </t>
  </si>
  <si>
    <t>3.FORMACIÓN</t>
  </si>
  <si>
    <t>4.VALENCIANO</t>
  </si>
  <si>
    <t>5.IDIOMAS</t>
  </si>
  <si>
    <t>Máximo 15 puntos</t>
  </si>
  <si>
    <t>nº titulos</t>
  </si>
  <si>
    <t>B1</t>
  </si>
  <si>
    <t>B2</t>
  </si>
  <si>
    <t>C1</t>
  </si>
  <si>
    <t>C2</t>
  </si>
  <si>
    <t>GRADO</t>
  </si>
  <si>
    <t>MISMA CATEGORIA PROFESIONAL</t>
  </si>
  <si>
    <t>PLAZAS DE DIFICIL COBERTURA</t>
  </si>
  <si>
    <r>
      <t xml:space="preserve">DISTINTA CATEGORIA </t>
    </r>
    <r>
      <rPr>
        <sz val="14"/>
        <color rgb="FF000000"/>
        <rFont val="Calibri"/>
        <family val="2"/>
        <charset val="1"/>
      </rPr>
      <t>PROFESIONAL Y/O ESPECIALIDAD</t>
    </r>
  </si>
  <si>
    <t>MAXIMO 30 PUNTOS</t>
  </si>
  <si>
    <t>0,9 puntos/mes</t>
  </si>
  <si>
    <t>CATEGORIA</t>
  </si>
  <si>
    <r>
      <rPr>
        <b/>
        <sz val="12"/>
        <color rgb="FF000000"/>
        <rFont val="Calibri"/>
        <family val="2"/>
      </rPr>
      <t>3.1</t>
    </r>
    <r>
      <rPr>
        <sz val="12"/>
        <color rgb="FF000000"/>
        <rFont val="Calibri"/>
        <family val="2"/>
        <charset val="1"/>
      </rPr>
      <t xml:space="preserve"> Master Oficial</t>
    </r>
  </si>
  <si>
    <r>
      <rPr>
        <b/>
        <sz val="12"/>
        <color rgb="FF000000"/>
        <rFont val="Calibri"/>
        <family val="2"/>
      </rPr>
      <t>3.2</t>
    </r>
    <r>
      <rPr>
        <sz val="12"/>
        <color rgb="FF000000"/>
        <rFont val="Calibri"/>
        <family val="2"/>
        <charset val="1"/>
      </rPr>
      <t xml:space="preserve"> Doctorado relacionado con la categoria  profesional</t>
    </r>
  </si>
  <si>
    <r>
      <rPr>
        <b/>
        <sz val="12"/>
        <color rgb="FF000000"/>
        <rFont val="Calibri"/>
        <family val="2"/>
      </rPr>
      <t>3.3</t>
    </r>
    <r>
      <rPr>
        <sz val="12"/>
        <color rgb="FF000000"/>
        <rFont val="Calibri"/>
        <family val="2"/>
        <charset val="1"/>
      </rPr>
      <t xml:space="preserve"> Cursos acreditados en los ultimos 5 años</t>
    </r>
  </si>
  <si>
    <t>SERVICIOS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</si>
</sst>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-C0A]dd/mm/yyyy"/>
  </numFmts>
  <fonts count="39" x14ac:knownFonts="1">
    <font>
      <sz val="11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0"/>
      <color rgb="FF1E6A39"/>
      <name val="Arial"/>
      <family val="2"/>
      <charset val="1"/>
    </font>
    <font>
      <i/>
      <sz val="10"/>
      <name val="Arial"/>
      <family val="2"/>
      <charset val="1"/>
    </font>
    <font>
      <b/>
      <sz val="18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b/>
      <sz val="13"/>
      <name val="Arial"/>
      <family val="2"/>
      <charset val="1"/>
    </font>
    <font>
      <b/>
      <sz val="20"/>
      <color rgb="FF000000"/>
      <name val="Arial"/>
      <family val="2"/>
      <charset val="1"/>
    </font>
    <font>
      <i/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0"/>
      <color rgb="FF000000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2EFDA"/>
      </patternFill>
    </fill>
    <fill>
      <patternFill patternType="solid">
        <fgColor rgb="FFFFCCCC"/>
        <bgColor rgb="FFFFDBB6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4BE"/>
      </patternFill>
    </fill>
    <fill>
      <patternFill patternType="solid">
        <fgColor rgb="FFFFFFCC"/>
        <bgColor rgb="FFFFFFE1"/>
      </patternFill>
    </fill>
    <fill>
      <patternFill patternType="solid">
        <fgColor rgb="FF92D050"/>
        <bgColor rgb="FF91E872"/>
      </patternFill>
    </fill>
    <fill>
      <patternFill patternType="solid">
        <fgColor rgb="FFFFFFB7"/>
        <bgColor rgb="FFFFFFCC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rgb="FFFFFF00"/>
      </patternFill>
    </fill>
    <fill>
      <patternFill patternType="solid">
        <fgColor rgb="FFFFFFE1"/>
        <bgColor rgb="FFFFFFCC"/>
      </patternFill>
    </fill>
    <fill>
      <patternFill patternType="solid">
        <fgColor rgb="FFFFE79B"/>
        <bgColor rgb="FFFFDBB6"/>
      </patternFill>
    </fill>
    <fill>
      <patternFill patternType="solid">
        <fgColor rgb="FFDEF6DE"/>
        <bgColor rgb="FFE2EFDA"/>
      </patternFill>
    </fill>
    <fill>
      <patternFill patternType="solid">
        <fgColor rgb="FFFFFF99"/>
        <bgColor rgb="FFFFFFB7"/>
      </patternFill>
    </fill>
    <fill>
      <patternFill patternType="solid">
        <fgColor rgb="FFFFDBB6"/>
        <bgColor rgb="FFFFE79B"/>
      </patternFill>
    </fill>
    <fill>
      <patternFill patternType="solid">
        <fgColor rgb="FFE2EFDA"/>
        <bgColor rgb="FFDEF6DE"/>
      </patternFill>
    </fill>
    <fill>
      <patternFill patternType="solid">
        <fgColor rgb="FFFFFF99"/>
        <bgColor rgb="FFFFC000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 style="medium">
        <color auto="1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8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8" borderId="1" applyProtection="0"/>
    <xf numFmtId="0" fontId="33" fillId="0" borderId="0" applyBorder="0" applyProtection="0"/>
    <xf numFmtId="0" fontId="33" fillId="0" borderId="0" applyBorder="0" applyProtection="0"/>
    <xf numFmtId="0" fontId="3" fillId="0" borderId="0" applyBorder="0" applyProtection="0"/>
  </cellStyleXfs>
  <cellXfs count="203">
    <xf numFmtId="0" fontId="0" fillId="0" borderId="0" xfId="0"/>
    <xf numFmtId="164" fontId="20" fillId="13" borderId="7" xfId="0" applyNumberFormat="1" applyFont="1" applyFill="1" applyBorder="1" applyAlignment="1">
      <alignment horizontal="center" vertical="center" wrapText="1"/>
    </xf>
    <xf numFmtId="164" fontId="20" fillId="13" borderId="8" xfId="0" applyNumberFormat="1" applyFont="1" applyFill="1" applyBorder="1" applyAlignment="1">
      <alignment horizontal="center" vertical="center" wrapText="1"/>
    </xf>
    <xf numFmtId="164" fontId="20" fillId="10" borderId="7" xfId="0" applyNumberFormat="1" applyFont="1" applyFill="1" applyBorder="1" applyAlignment="1">
      <alignment horizontal="center" vertical="center" wrapText="1"/>
    </xf>
    <xf numFmtId="164" fontId="20" fillId="10" borderId="8" xfId="0" applyNumberFormat="1" applyFont="1" applyFill="1" applyBorder="1" applyAlignment="1">
      <alignment horizontal="center" vertical="center" wrapText="1"/>
    </xf>
    <xf numFmtId="164" fontId="20" fillId="14" borderId="7" xfId="0" applyNumberFormat="1" applyFont="1" applyFill="1" applyBorder="1" applyAlignment="1">
      <alignment horizontal="center" vertical="center" wrapText="1"/>
    </xf>
    <xf numFmtId="164" fontId="20" fillId="14" borderId="8" xfId="0" applyNumberFormat="1" applyFont="1" applyFill="1" applyBorder="1" applyAlignment="1">
      <alignment horizontal="center" vertical="center" wrapText="1"/>
    </xf>
    <xf numFmtId="0" fontId="11" fillId="0" borderId="9" xfId="0" applyFont="1" applyBorder="1"/>
    <xf numFmtId="165" fontId="21" fillId="0" borderId="11" xfId="0" applyNumberFormat="1" applyFont="1" applyBorder="1" applyAlignment="1" applyProtection="1">
      <alignment horizontal="right"/>
      <protection locked="0"/>
    </xf>
    <xf numFmtId="165" fontId="21" fillId="0" borderId="12" xfId="0" applyNumberFormat="1" applyFont="1" applyBorder="1" applyAlignment="1" applyProtection="1">
      <alignment horizontal="right"/>
      <protection locked="0"/>
    </xf>
    <xf numFmtId="0" fontId="11" fillId="0" borderId="13" xfId="0" applyFont="1" applyBorder="1"/>
    <xf numFmtId="165" fontId="0" fillId="0" borderId="15" xfId="0" applyNumberFormat="1" applyBorder="1" applyAlignment="1" applyProtection="1">
      <alignment horizontal="right"/>
      <protection locked="0"/>
    </xf>
    <xf numFmtId="165" fontId="0" fillId="0" borderId="16" xfId="0" applyNumberFormat="1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11" fillId="0" borderId="0" xfId="13" applyBorder="1" applyProtection="1"/>
    <xf numFmtId="0" fontId="11" fillId="0" borderId="0" xfId="13" applyBorder="1" applyAlignment="1" applyProtection="1">
      <alignment wrapText="1"/>
    </xf>
    <xf numFmtId="0" fontId="28" fillId="0" borderId="0" xfId="13" applyFont="1" applyBorder="1" applyProtection="1"/>
    <xf numFmtId="0" fontId="29" fillId="11" borderId="2" xfId="13" applyFont="1" applyFill="1" applyBorder="1" applyAlignment="1" applyProtection="1">
      <alignment horizontal="left"/>
    </xf>
    <xf numFmtId="0" fontId="29" fillId="9" borderId="3" xfId="13" applyFont="1" applyFill="1" applyBorder="1" applyProtection="1"/>
    <xf numFmtId="0" fontId="29" fillId="9" borderId="2" xfId="13" applyFont="1" applyFill="1" applyBorder="1" applyProtection="1"/>
    <xf numFmtId="0" fontId="28" fillId="9" borderId="2" xfId="13" applyFont="1" applyFill="1" applyBorder="1" applyProtection="1"/>
    <xf numFmtId="0" fontId="18" fillId="9" borderId="4" xfId="13" applyFont="1" applyFill="1" applyBorder="1" applyProtection="1"/>
    <xf numFmtId="0" fontId="30" fillId="11" borderId="3" xfId="13" applyFont="1" applyFill="1" applyBorder="1" applyAlignment="1" applyProtection="1">
      <alignment horizontal="left"/>
    </xf>
    <xf numFmtId="0" fontId="28" fillId="11" borderId="2" xfId="13" applyFont="1" applyFill="1" applyBorder="1" applyAlignment="1" applyProtection="1">
      <alignment horizontal="left"/>
    </xf>
    <xf numFmtId="0" fontId="11" fillId="8" borderId="24" xfId="13" applyFill="1" applyBorder="1" applyProtection="1"/>
    <xf numFmtId="0" fontId="28" fillId="11" borderId="18" xfId="13" applyFont="1" applyFill="1" applyBorder="1" applyAlignment="1" applyProtection="1">
      <alignment horizontal="left"/>
    </xf>
    <xf numFmtId="0" fontId="11" fillId="17" borderId="18" xfId="13" applyFill="1" applyBorder="1" applyProtection="1"/>
    <xf numFmtId="0" fontId="11" fillId="8" borderId="32" xfId="13" applyFill="1" applyBorder="1" applyProtection="1"/>
    <xf numFmtId="0" fontId="11" fillId="8" borderId="33" xfId="13" applyFill="1" applyBorder="1" applyProtection="1"/>
    <xf numFmtId="0" fontId="11" fillId="18" borderId="23" xfId="13" applyFill="1" applyBorder="1" applyProtection="1"/>
    <xf numFmtId="0" fontId="11" fillId="18" borderId="24" xfId="13" applyFill="1" applyBorder="1" applyProtection="1"/>
    <xf numFmtId="0" fontId="11" fillId="18" borderId="25" xfId="13" applyFill="1" applyBorder="1" applyProtection="1"/>
    <xf numFmtId="0" fontId="11" fillId="8" borderId="20" xfId="13" applyFill="1" applyBorder="1" applyProtection="1"/>
    <xf numFmtId="0" fontId="11" fillId="8" borderId="28" xfId="13" applyFill="1" applyBorder="1" applyProtection="1"/>
    <xf numFmtId="0" fontId="30" fillId="11" borderId="23" xfId="13" applyFont="1" applyFill="1" applyBorder="1" applyAlignment="1" applyProtection="1">
      <alignment horizontal="left"/>
    </xf>
    <xf numFmtId="0" fontId="30" fillId="11" borderId="24" xfId="13" applyFont="1" applyFill="1" applyBorder="1" applyAlignment="1" applyProtection="1">
      <alignment horizontal="left"/>
    </xf>
    <xf numFmtId="0" fontId="30" fillId="11" borderId="32" xfId="13" applyFont="1" applyFill="1" applyBorder="1" applyAlignment="1" applyProtection="1">
      <alignment horizontal="left"/>
    </xf>
    <xf numFmtId="0" fontId="30" fillId="11" borderId="2" xfId="13" applyFont="1" applyFill="1" applyBorder="1" applyAlignment="1" applyProtection="1">
      <alignment horizontal="left"/>
    </xf>
    <xf numFmtId="0" fontId="30" fillId="11" borderId="33" xfId="13" applyFont="1" applyFill="1" applyBorder="1" applyAlignment="1" applyProtection="1">
      <alignment horizontal="left"/>
    </xf>
    <xf numFmtId="0" fontId="30" fillId="11" borderId="25" xfId="13" applyFont="1" applyFill="1" applyBorder="1" applyAlignment="1" applyProtection="1">
      <alignment horizontal="left"/>
    </xf>
    <xf numFmtId="0" fontId="28" fillId="11" borderId="23" xfId="13" applyFont="1" applyFill="1" applyBorder="1" applyAlignment="1" applyProtection="1">
      <alignment horizontal="left"/>
    </xf>
    <xf numFmtId="0" fontId="28" fillId="11" borderId="24" xfId="13" applyFont="1" applyFill="1" applyBorder="1" applyAlignment="1" applyProtection="1">
      <alignment horizontal="left"/>
    </xf>
    <xf numFmtId="0" fontId="28" fillId="11" borderId="32" xfId="13" applyFont="1" applyFill="1" applyBorder="1" applyAlignment="1" applyProtection="1">
      <alignment horizontal="left"/>
    </xf>
    <xf numFmtId="0" fontId="28" fillId="11" borderId="33" xfId="13" applyFont="1" applyFill="1" applyBorder="1" applyAlignment="1" applyProtection="1">
      <alignment horizontal="left"/>
    </xf>
    <xf numFmtId="0" fontId="29" fillId="9" borderId="19" xfId="13" applyFont="1" applyFill="1" applyBorder="1" applyProtection="1"/>
    <xf numFmtId="0" fontId="11" fillId="17" borderId="23" xfId="13" applyFill="1" applyBorder="1" applyProtection="1"/>
    <xf numFmtId="0" fontId="11" fillId="17" borderId="33" xfId="13" applyFill="1" applyBorder="1" applyProtection="1"/>
    <xf numFmtId="0" fontId="11" fillId="0" borderId="18" xfId="13" applyBorder="1" applyProtection="1">
      <protection locked="0"/>
    </xf>
    <xf numFmtId="2" fontId="25" fillId="9" borderId="2" xfId="0" applyNumberFormat="1" applyFont="1" applyFill="1" applyBorder="1"/>
    <xf numFmtId="0" fontId="11" fillId="18" borderId="33" xfId="13" applyFill="1" applyBorder="1" applyProtection="1"/>
    <xf numFmtId="0" fontId="11" fillId="0" borderId="10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18" borderId="40" xfId="13" applyFill="1" applyBorder="1" applyProtection="1"/>
    <xf numFmtId="0" fontId="11" fillId="18" borderId="41" xfId="13" applyFill="1" applyBorder="1" applyProtection="1"/>
    <xf numFmtId="0" fontId="11" fillId="18" borderId="42" xfId="13" applyFill="1" applyBorder="1" applyProtection="1"/>
    <xf numFmtId="0" fontId="11" fillId="17" borderId="4" xfId="13" applyFill="1" applyBorder="1" applyAlignment="1" applyProtection="1">
      <alignment horizontal="center" vertical="center"/>
    </xf>
    <xf numFmtId="0" fontId="11" fillId="17" borderId="22" xfId="13" applyFill="1" applyBorder="1" applyProtection="1"/>
    <xf numFmtId="0" fontId="11" fillId="17" borderId="30" xfId="13" applyFill="1" applyBorder="1" applyProtection="1"/>
    <xf numFmtId="0" fontId="11" fillId="17" borderId="27" xfId="13" applyFill="1" applyBorder="1" applyProtection="1"/>
    <xf numFmtId="0" fontId="11" fillId="18" borderId="44" xfId="13" applyFill="1" applyBorder="1" applyProtection="1"/>
    <xf numFmtId="0" fontId="11" fillId="18" borderId="45" xfId="13" applyFill="1" applyBorder="1" applyProtection="1"/>
    <xf numFmtId="0" fontId="11" fillId="17" borderId="46" xfId="13" applyFill="1" applyBorder="1" applyProtection="1"/>
    <xf numFmtId="0" fontId="11" fillId="17" borderId="47" xfId="13" applyFill="1" applyBorder="1" applyProtection="1"/>
    <xf numFmtId="0" fontId="11" fillId="17" borderId="48" xfId="13" applyFill="1" applyBorder="1" applyProtection="1"/>
    <xf numFmtId="0" fontId="11" fillId="0" borderId="23" xfId="13" applyBorder="1" applyProtection="1">
      <protection locked="0"/>
    </xf>
    <xf numFmtId="0" fontId="11" fillId="0" borderId="33" xfId="13" applyBorder="1" applyProtection="1">
      <protection locked="0"/>
    </xf>
    <xf numFmtId="0" fontId="0" fillId="13" borderId="35" xfId="0" applyFill="1" applyBorder="1"/>
    <xf numFmtId="0" fontId="0" fillId="13" borderId="36" xfId="0" applyFill="1" applyBorder="1"/>
    <xf numFmtId="0" fontId="0" fillId="13" borderId="15" xfId="0" applyFill="1" applyBorder="1"/>
    <xf numFmtId="0" fontId="0" fillId="13" borderId="37" xfId="0" applyFill="1" applyBorder="1"/>
    <xf numFmtId="0" fontId="0" fillId="10" borderId="15" xfId="0" applyFill="1" applyBorder="1"/>
    <xf numFmtId="0" fontId="0" fillId="10" borderId="38" xfId="0" applyFill="1" applyBorder="1"/>
    <xf numFmtId="0" fontId="0" fillId="15" borderId="15" xfId="0" applyFill="1" applyBorder="1"/>
    <xf numFmtId="0" fontId="0" fillId="15" borderId="38" xfId="0" applyFill="1" applyBorder="1"/>
    <xf numFmtId="0" fontId="0" fillId="13" borderId="38" xfId="0" applyFill="1" applyBorder="1"/>
    <xf numFmtId="0" fontId="0" fillId="13" borderId="17" xfId="0" applyFill="1" applyBorder="1"/>
    <xf numFmtId="0" fontId="0" fillId="13" borderId="39" xfId="0" applyFill="1" applyBorder="1"/>
    <xf numFmtId="0" fontId="0" fillId="10" borderId="17" xfId="0" applyFill="1" applyBorder="1"/>
    <xf numFmtId="0" fontId="0" fillId="10" borderId="39" xfId="0" applyFill="1" applyBorder="1"/>
    <xf numFmtId="0" fontId="0" fillId="15" borderId="17" xfId="0" applyFill="1" applyBorder="1"/>
    <xf numFmtId="0" fontId="0" fillId="15" borderId="39" xfId="0" applyFill="1" applyBorder="1"/>
    <xf numFmtId="0" fontId="11" fillId="8" borderId="23" xfId="13" applyFill="1" applyBorder="1" applyProtection="1"/>
    <xf numFmtId="0" fontId="36" fillId="8" borderId="24" xfId="0" applyFont="1" applyFill="1" applyBorder="1"/>
    <xf numFmtId="0" fontId="36" fillId="8" borderId="25" xfId="0" applyFont="1" applyFill="1" applyBorder="1"/>
    <xf numFmtId="0" fontId="11" fillId="8" borderId="46" xfId="13" applyFill="1" applyBorder="1" applyProtection="1"/>
    <xf numFmtId="0" fontId="11" fillId="8" borderId="47" xfId="13" applyFill="1" applyBorder="1" applyProtection="1"/>
    <xf numFmtId="0" fontId="11" fillId="8" borderId="23" xfId="13" applyFill="1" applyBorder="1" applyAlignment="1" applyProtection="1">
      <alignment horizontal="center" vertical="center"/>
    </xf>
    <xf numFmtId="0" fontId="11" fillId="8" borderId="18" xfId="13" applyFill="1" applyBorder="1" applyAlignment="1" applyProtection="1">
      <alignment horizontal="center" vertical="center"/>
    </xf>
    <xf numFmtId="0" fontId="28" fillId="11" borderId="21" xfId="13" applyFont="1" applyFill="1" applyBorder="1" applyAlignment="1" applyProtection="1">
      <alignment horizontal="center"/>
    </xf>
    <xf numFmtId="0" fontId="28" fillId="11" borderId="3" xfId="13" applyFont="1" applyFill="1" applyBorder="1" applyAlignment="1" applyProtection="1">
      <alignment horizontal="center"/>
    </xf>
    <xf numFmtId="0" fontId="36" fillId="0" borderId="19" xfId="0" applyFont="1" applyBorder="1" applyAlignment="1" applyProtection="1">
      <alignment vertical="center"/>
      <protection locked="0"/>
    </xf>
    <xf numFmtId="0" fontId="36" fillId="0" borderId="6" xfId="13" applyFont="1" applyBorder="1" applyProtection="1">
      <protection locked="0"/>
    </xf>
    <xf numFmtId="0" fontId="36" fillId="0" borderId="18" xfId="13" applyFont="1" applyBorder="1" applyProtection="1">
      <protection locked="0"/>
    </xf>
    <xf numFmtId="0" fontId="11" fillId="20" borderId="0" xfId="13" applyFill="1" applyBorder="1" applyProtection="1"/>
    <xf numFmtId="0" fontId="29" fillId="20" borderId="0" xfId="13" applyFont="1" applyFill="1" applyBorder="1" applyProtection="1"/>
    <xf numFmtId="0" fontId="28" fillId="20" borderId="0" xfId="13" applyFont="1" applyFill="1" applyBorder="1" applyProtection="1"/>
    <xf numFmtId="0" fontId="18" fillId="20" borderId="0" xfId="13" applyFont="1" applyFill="1" applyBorder="1" applyProtection="1"/>
    <xf numFmtId="0" fontId="32" fillId="20" borderId="0" xfId="13" applyFont="1" applyFill="1" applyBorder="1" applyProtection="1"/>
    <xf numFmtId="0" fontId="11" fillId="20" borderId="0" xfId="13" applyFill="1" applyBorder="1" applyAlignment="1" applyProtection="1">
      <alignment wrapText="1"/>
    </xf>
    <xf numFmtId="0" fontId="14" fillId="20" borderId="0" xfId="0" applyFont="1" applyFill="1" applyAlignment="1">
      <alignment horizontal="left" vertical="center" wrapText="1"/>
    </xf>
    <xf numFmtId="0" fontId="0" fillId="20" borderId="0" xfId="0" applyFill="1"/>
    <xf numFmtId="0" fontId="14" fillId="20" borderId="0" xfId="0" applyFont="1" applyFill="1" applyAlignment="1">
      <alignment wrapText="1"/>
    </xf>
    <xf numFmtId="0" fontId="0" fillId="20" borderId="0" xfId="0" applyFill="1" applyAlignment="1">
      <alignment vertical="center"/>
    </xf>
    <xf numFmtId="0" fontId="26" fillId="13" borderId="19" xfId="0" applyFont="1" applyFill="1" applyBorder="1" applyAlignment="1">
      <alignment horizontal="center"/>
    </xf>
    <xf numFmtId="0" fontId="26" fillId="10" borderId="19" xfId="0" applyFont="1" applyFill="1" applyBorder="1" applyAlignment="1">
      <alignment horizontal="center"/>
    </xf>
    <xf numFmtId="0" fontId="26" fillId="14" borderId="19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7" fillId="13" borderId="21" xfId="0" applyFont="1" applyFill="1" applyBorder="1" applyAlignment="1">
      <alignment horizontal="center"/>
    </xf>
    <xf numFmtId="0" fontId="27" fillId="13" borderId="4" xfId="0" applyFont="1" applyFill="1" applyBorder="1" applyAlignment="1">
      <alignment horizontal="center"/>
    </xf>
    <xf numFmtId="2" fontId="22" fillId="9" borderId="2" xfId="0" applyNumberFormat="1" applyFont="1" applyFill="1" applyBorder="1" applyAlignment="1">
      <alignment horizontal="right"/>
    </xf>
    <xf numFmtId="2" fontId="0" fillId="13" borderId="2" xfId="0" applyNumberFormat="1" applyFill="1" applyBorder="1" applyAlignment="1">
      <alignment horizontal="right" vertical="center"/>
    </xf>
    <xf numFmtId="2" fontId="0" fillId="10" borderId="2" xfId="0" applyNumberFormat="1" applyFill="1" applyBorder="1" applyAlignment="1">
      <alignment horizontal="right" vertical="center"/>
    </xf>
    <xf numFmtId="2" fontId="0" fillId="14" borderId="2" xfId="0" applyNumberFormat="1" applyFill="1" applyBorder="1" applyAlignment="1">
      <alignment horizontal="right" vertical="center"/>
    </xf>
    <xf numFmtId="2" fontId="23" fillId="9" borderId="2" xfId="0" applyNumberFormat="1" applyFont="1" applyFill="1" applyBorder="1" applyAlignment="1">
      <alignment horizontal="center"/>
    </xf>
    <xf numFmtId="2" fontId="24" fillId="10" borderId="2" xfId="0" applyNumberFormat="1" applyFont="1" applyFill="1" applyBorder="1" applyAlignment="1">
      <alignment horizontal="center" vertical="center"/>
    </xf>
    <xf numFmtId="2" fontId="24" fillId="11" borderId="2" xfId="0" applyNumberFormat="1" applyFont="1" applyFill="1" applyBorder="1" applyAlignment="1">
      <alignment horizontal="center" vertical="center"/>
    </xf>
    <xf numFmtId="2" fontId="24" fillId="12" borderId="2" xfId="0" applyNumberFormat="1" applyFont="1" applyFill="1" applyBorder="1" applyAlignment="1">
      <alignment horizontal="center" vertical="center"/>
    </xf>
    <xf numFmtId="2" fontId="0" fillId="13" borderId="2" xfId="0" applyNumberFormat="1" applyFill="1" applyBorder="1" applyAlignment="1">
      <alignment horizontal="right"/>
    </xf>
    <xf numFmtId="2" fontId="0" fillId="10" borderId="2" xfId="0" applyNumberFormat="1" applyFill="1" applyBorder="1" applyAlignment="1">
      <alignment horizontal="right"/>
    </xf>
    <xf numFmtId="2" fontId="0" fillId="14" borderId="2" xfId="0" applyNumberFormat="1" applyFill="1" applyBorder="1" applyAlignment="1">
      <alignment horizontal="right"/>
    </xf>
    <xf numFmtId="0" fontId="18" fillId="10" borderId="3" xfId="13" applyFont="1" applyFill="1" applyBorder="1" applyAlignment="1" applyProtection="1">
      <alignment horizontal="center" vertical="center" wrapText="1"/>
    </xf>
    <xf numFmtId="0" fontId="18" fillId="10" borderId="21" xfId="13" applyFont="1" applyFill="1" applyBorder="1" applyAlignment="1" applyProtection="1">
      <alignment horizontal="center" vertical="center" wrapText="1"/>
    </xf>
    <xf numFmtId="0" fontId="18" fillId="11" borderId="5" xfId="13" applyFont="1" applyFill="1" applyBorder="1" applyAlignment="1" applyProtection="1">
      <alignment horizontal="center" vertical="center" wrapText="1"/>
    </xf>
    <xf numFmtId="0" fontId="18" fillId="12" borderId="6" xfId="13" applyFont="1" applyFill="1" applyBorder="1" applyAlignment="1" applyProtection="1">
      <alignment horizontal="center" vertical="center" wrapText="1"/>
    </xf>
    <xf numFmtId="0" fontId="22" fillId="9" borderId="2" xfId="0" applyFont="1" applyFill="1" applyBorder="1" applyAlignment="1">
      <alignment horizontal="right"/>
    </xf>
    <xf numFmtId="0" fontId="0" fillId="13" borderId="18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4" borderId="18" xfId="0" applyFill="1" applyBorder="1" applyAlignment="1">
      <alignment horizontal="center"/>
    </xf>
    <xf numFmtId="0" fontId="16" fillId="9" borderId="3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3" fillId="20" borderId="0" xfId="0" applyFont="1" applyFill="1" applyAlignment="1">
      <alignment horizontal="left" vertical="center" wrapText="1"/>
    </xf>
    <xf numFmtId="0" fontId="14" fillId="20" borderId="0" xfId="0" applyFont="1" applyFill="1" applyAlignment="1">
      <alignment horizontal="left" vertical="center" wrapText="1"/>
    </xf>
    <xf numFmtId="0" fontId="15" fillId="9" borderId="2" xfId="13" applyFont="1" applyFill="1" applyBorder="1" applyAlignment="1" applyProtection="1">
      <alignment horizontal="center"/>
    </xf>
    <xf numFmtId="0" fontId="28" fillId="19" borderId="5" xfId="13" applyFont="1" applyFill="1" applyBorder="1" applyAlignment="1" applyProtection="1">
      <alignment horizontal="center"/>
    </xf>
    <xf numFmtId="0" fontId="28" fillId="19" borderId="0" xfId="13" applyFont="1" applyFill="1" applyBorder="1" applyAlignment="1" applyProtection="1">
      <alignment horizontal="center"/>
    </xf>
    <xf numFmtId="0" fontId="28" fillId="19" borderId="28" xfId="13" applyFont="1" applyFill="1" applyBorder="1" applyAlignment="1" applyProtection="1">
      <alignment horizontal="center"/>
    </xf>
    <xf numFmtId="0" fontId="28" fillId="19" borderId="26" xfId="13" applyFont="1" applyFill="1" applyBorder="1" applyAlignment="1" applyProtection="1">
      <alignment horizontal="center"/>
    </xf>
    <xf numFmtId="0" fontId="29" fillId="8" borderId="34" xfId="13" applyFont="1" applyFill="1" applyBorder="1" applyAlignment="1" applyProtection="1">
      <alignment horizontal="center" vertical="center"/>
    </xf>
    <xf numFmtId="0" fontId="29" fillId="8" borderId="0" xfId="13" applyFont="1" applyFill="1" applyBorder="1" applyAlignment="1" applyProtection="1">
      <alignment horizontal="center" vertical="center"/>
    </xf>
    <xf numFmtId="0" fontId="29" fillId="8" borderId="26" xfId="13" applyFont="1" applyFill="1" applyBorder="1" applyAlignment="1" applyProtection="1">
      <alignment horizontal="center" vertical="center"/>
    </xf>
    <xf numFmtId="0" fontId="28" fillId="12" borderId="22" xfId="13" applyFont="1" applyFill="1" applyBorder="1" applyAlignment="1" applyProtection="1">
      <alignment horizontal="center" vertical="center"/>
    </xf>
    <xf numFmtId="0" fontId="28" fillId="12" borderId="30" xfId="13" applyFont="1" applyFill="1" applyBorder="1" applyAlignment="1" applyProtection="1">
      <alignment horizontal="center" vertical="center"/>
    </xf>
    <xf numFmtId="0" fontId="28" fillId="12" borderId="27" xfId="13" applyFont="1" applyFill="1" applyBorder="1" applyAlignment="1" applyProtection="1">
      <alignment horizontal="center" vertical="center"/>
    </xf>
    <xf numFmtId="0" fontId="38" fillId="17" borderId="19" xfId="13" applyFont="1" applyFill="1" applyBorder="1" applyAlignment="1" applyProtection="1">
      <alignment horizontal="center" vertical="center"/>
    </xf>
    <xf numFmtId="0" fontId="38" fillId="17" borderId="6" xfId="13" applyFont="1" applyFill="1" applyBorder="1" applyAlignment="1" applyProtection="1">
      <alignment horizontal="center" vertical="center"/>
    </xf>
    <xf numFmtId="0" fontId="38" fillId="17" borderId="18" xfId="13" applyFont="1" applyFill="1" applyBorder="1" applyAlignment="1" applyProtection="1">
      <alignment horizontal="center" vertical="center"/>
    </xf>
    <xf numFmtId="0" fontId="30" fillId="11" borderId="3" xfId="13" applyFont="1" applyFill="1" applyBorder="1" applyAlignment="1" applyProtection="1">
      <alignment horizontal="center"/>
    </xf>
    <xf numFmtId="0" fontId="30" fillId="11" borderId="4" xfId="13" applyFont="1" applyFill="1" applyBorder="1" applyAlignment="1" applyProtection="1">
      <alignment horizontal="center"/>
    </xf>
    <xf numFmtId="0" fontId="11" fillId="8" borderId="20" xfId="13" applyFill="1" applyBorder="1" applyAlignment="1" applyProtection="1">
      <alignment horizontal="center" vertical="center"/>
    </xf>
    <xf numFmtId="0" fontId="11" fillId="8" borderId="22" xfId="13" applyFill="1" applyBorder="1" applyAlignment="1" applyProtection="1">
      <alignment horizontal="center" vertical="center"/>
    </xf>
    <xf numFmtId="0" fontId="11" fillId="8" borderId="28" xfId="13" applyFill="1" applyBorder="1" applyAlignment="1" applyProtection="1">
      <alignment horizontal="center" vertical="center"/>
    </xf>
    <xf numFmtId="0" fontId="11" fillId="8" borderId="27" xfId="13" applyFill="1" applyBorder="1" applyAlignment="1" applyProtection="1">
      <alignment horizontal="center" vertical="center"/>
    </xf>
    <xf numFmtId="0" fontId="11" fillId="8" borderId="3" xfId="13" applyFill="1" applyBorder="1" applyAlignment="1" applyProtection="1">
      <alignment horizontal="center" vertical="center"/>
    </xf>
    <xf numFmtId="0" fontId="11" fillId="8" borderId="4" xfId="13" applyFill="1" applyBorder="1" applyAlignment="1" applyProtection="1">
      <alignment horizontal="center" vertical="center"/>
    </xf>
    <xf numFmtId="0" fontId="28" fillId="12" borderId="19" xfId="13" applyFont="1" applyFill="1" applyBorder="1" applyAlignment="1" applyProtection="1">
      <alignment horizontal="center" vertical="center"/>
    </xf>
    <xf numFmtId="0" fontId="28" fillId="12" borderId="6" xfId="13" applyFont="1" applyFill="1" applyBorder="1" applyAlignment="1" applyProtection="1">
      <alignment horizontal="center" vertical="center"/>
    </xf>
    <xf numFmtId="0" fontId="28" fillId="12" borderId="18" xfId="13" applyFont="1" applyFill="1" applyBorder="1" applyAlignment="1" applyProtection="1">
      <alignment horizontal="center" vertical="center"/>
    </xf>
    <xf numFmtId="0" fontId="29" fillId="9" borderId="19" xfId="13" applyFont="1" applyFill="1" applyBorder="1" applyAlignment="1" applyProtection="1">
      <alignment horizontal="left"/>
    </xf>
    <xf numFmtId="0" fontId="29" fillId="9" borderId="2" xfId="13" applyFont="1" applyFill="1" applyBorder="1" applyAlignment="1" applyProtection="1">
      <alignment horizontal="left"/>
    </xf>
    <xf numFmtId="0" fontId="35" fillId="16" borderId="29" xfId="13" applyFont="1" applyFill="1" applyBorder="1" applyAlignment="1" applyProtection="1">
      <alignment horizontal="left" vertical="center"/>
    </xf>
    <xf numFmtId="0" fontId="31" fillId="16" borderId="31" xfId="13" applyFont="1" applyFill="1" applyBorder="1" applyAlignment="1" applyProtection="1">
      <alignment horizontal="left" vertical="center"/>
    </xf>
    <xf numFmtId="0" fontId="35" fillId="16" borderId="49" xfId="13" applyFont="1" applyFill="1" applyBorder="1" applyAlignment="1" applyProtection="1">
      <alignment horizontal="left"/>
    </xf>
    <xf numFmtId="0" fontId="31" fillId="16" borderId="43" xfId="13" applyFont="1" applyFill="1" applyBorder="1" applyAlignment="1" applyProtection="1">
      <alignment horizontal="left"/>
    </xf>
    <xf numFmtId="0" fontId="28" fillId="11" borderId="2" xfId="13" applyFont="1" applyFill="1" applyBorder="1" applyAlignment="1" applyProtection="1">
      <alignment horizontal="left"/>
    </xf>
    <xf numFmtId="0" fontId="28" fillId="11" borderId="3" xfId="13" applyFont="1" applyFill="1" applyBorder="1" applyAlignment="1" applyProtection="1">
      <alignment horizontal="left"/>
    </xf>
    <xf numFmtId="0" fontId="11" fillId="17" borderId="22" xfId="13" applyFill="1" applyBorder="1" applyAlignment="1" applyProtection="1">
      <alignment horizontal="center" vertical="center"/>
    </xf>
    <xf numFmtId="0" fontId="11" fillId="17" borderId="27" xfId="13" applyFill="1" applyBorder="1" applyAlignment="1" applyProtection="1">
      <alignment horizontal="center" vertical="center"/>
    </xf>
    <xf numFmtId="0" fontId="29" fillId="8" borderId="20" xfId="13" applyFont="1" applyFill="1" applyBorder="1" applyAlignment="1" applyProtection="1">
      <alignment horizontal="center" vertical="center"/>
    </xf>
    <xf numFmtId="0" fontId="29" fillId="8" borderId="5" xfId="13" applyFont="1" applyFill="1" applyBorder="1" applyAlignment="1" applyProtection="1">
      <alignment horizontal="center" vertical="center"/>
    </xf>
    <xf numFmtId="0" fontId="29" fillId="8" borderId="28" xfId="13" applyFont="1" applyFill="1" applyBorder="1" applyAlignment="1" applyProtection="1">
      <alignment horizontal="center" vertical="center"/>
    </xf>
    <xf numFmtId="2" fontId="36" fillId="0" borderId="20" xfId="0" applyNumberFormat="1" applyFont="1" applyBorder="1" applyAlignment="1" applyProtection="1">
      <alignment horizontal="center" vertical="center"/>
      <protection locked="0"/>
    </xf>
    <xf numFmtId="2" fontId="36" fillId="0" borderId="22" xfId="0" applyNumberFormat="1" applyFont="1" applyBorder="1" applyAlignment="1" applyProtection="1">
      <alignment horizontal="center" vertical="center"/>
      <protection locked="0"/>
    </xf>
    <xf numFmtId="2" fontId="36" fillId="0" borderId="28" xfId="0" applyNumberFormat="1" applyFont="1" applyBorder="1" applyAlignment="1" applyProtection="1">
      <alignment horizontal="center" vertical="center"/>
      <protection locked="0"/>
    </xf>
    <xf numFmtId="2" fontId="36" fillId="0" borderId="27" xfId="0" applyNumberFormat="1" applyFont="1" applyBorder="1" applyAlignment="1" applyProtection="1">
      <alignment horizontal="center" vertical="center"/>
      <protection locked="0"/>
    </xf>
    <xf numFmtId="0" fontId="36" fillId="0" borderId="22" xfId="0" applyFont="1" applyBorder="1" applyAlignment="1" applyProtection="1">
      <alignment horizontal="center" vertical="center"/>
      <protection locked="0"/>
    </xf>
    <xf numFmtId="0" fontId="36" fillId="0" borderId="28" xfId="0" applyFont="1" applyBorder="1" applyAlignment="1" applyProtection="1">
      <alignment horizontal="center" vertical="center"/>
      <protection locked="0"/>
    </xf>
    <xf numFmtId="0" fontId="36" fillId="0" borderId="27" xfId="0" applyFont="1" applyBorder="1" applyAlignment="1" applyProtection="1">
      <alignment horizontal="center" vertical="center"/>
      <protection locked="0"/>
    </xf>
    <xf numFmtId="0" fontId="37" fillId="8" borderId="19" xfId="13" applyFont="1" applyFill="1" applyBorder="1" applyAlignment="1" applyProtection="1">
      <alignment horizontal="center" vertical="center"/>
    </xf>
    <xf numFmtId="0" fontId="37" fillId="8" borderId="18" xfId="13" applyFont="1" applyFill="1" applyBorder="1" applyAlignment="1" applyProtection="1">
      <alignment horizontal="center" vertical="center"/>
    </xf>
    <xf numFmtId="0" fontId="35" fillId="16" borderId="49" xfId="13" applyFont="1" applyFill="1" applyBorder="1" applyAlignment="1" applyProtection="1">
      <alignment horizontal="left" vertical="center"/>
    </xf>
    <xf numFmtId="0" fontId="31" fillId="16" borderId="43" xfId="13" applyFont="1" applyFill="1" applyBorder="1" applyAlignment="1" applyProtection="1">
      <alignment horizontal="left" vertical="center"/>
    </xf>
    <xf numFmtId="0" fontId="31" fillId="16" borderId="49" xfId="13" applyFont="1" applyFill="1" applyBorder="1" applyAlignment="1" applyProtection="1">
      <alignment horizontal="left" vertical="center"/>
    </xf>
    <xf numFmtId="0" fontId="31" fillId="16" borderId="50" xfId="13" applyFont="1" applyFill="1" applyBorder="1" applyAlignment="1" applyProtection="1">
      <alignment horizontal="left" vertical="center"/>
    </xf>
    <xf numFmtId="0" fontId="31" fillId="16" borderId="51" xfId="13" applyFont="1" applyFill="1" applyBorder="1" applyAlignment="1" applyProtection="1">
      <alignment horizontal="left" vertical="center"/>
    </xf>
    <xf numFmtId="0" fontId="28" fillId="16" borderId="3" xfId="13" applyFont="1" applyFill="1" applyBorder="1" applyAlignment="1" applyProtection="1">
      <alignment horizontal="left" vertical="center" wrapText="1"/>
    </xf>
    <xf numFmtId="0" fontId="28" fillId="16" borderId="4" xfId="13" applyFont="1" applyFill="1" applyBorder="1" applyAlignment="1" applyProtection="1">
      <alignment horizontal="left" vertical="center" wrapText="1"/>
    </xf>
    <xf numFmtId="0" fontId="28" fillId="16" borderId="20" xfId="13" applyFont="1" applyFill="1" applyBorder="1" applyAlignment="1" applyProtection="1">
      <alignment horizontal="left" vertical="center" wrapText="1"/>
    </xf>
    <xf numFmtId="0" fontId="28" fillId="16" borderId="22" xfId="13" applyFont="1" applyFill="1" applyBorder="1" applyAlignment="1" applyProtection="1">
      <alignment horizontal="left" vertical="center" wrapText="1"/>
    </xf>
    <xf numFmtId="0" fontId="28" fillId="16" borderId="28" xfId="13" applyFont="1" applyFill="1" applyBorder="1" applyAlignment="1" applyProtection="1">
      <alignment horizontal="left" vertical="center" wrapText="1"/>
    </xf>
    <xf numFmtId="0" fontId="28" fillId="16" borderId="27" xfId="13" applyFont="1" applyFill="1" applyBorder="1" applyAlignment="1" applyProtection="1">
      <alignment horizontal="left" vertical="center" wrapText="1"/>
    </xf>
    <xf numFmtId="0" fontId="31" fillId="16" borderId="2" xfId="13" applyFont="1" applyFill="1" applyBorder="1" applyAlignment="1" applyProtection="1">
      <alignment horizontal="left" vertical="center" wrapText="1"/>
    </xf>
    <xf numFmtId="0" fontId="31" fillId="16" borderId="2" xfId="13" applyFont="1" applyFill="1" applyBorder="1" applyAlignment="1" applyProtection="1">
      <alignment horizontal="left" vertical="center"/>
    </xf>
    <xf numFmtId="0" fontId="29" fillId="8" borderId="3" xfId="13" applyFont="1" applyFill="1" applyBorder="1" applyAlignment="1" applyProtection="1">
      <alignment horizontal="center" vertical="center"/>
    </xf>
    <xf numFmtId="0" fontId="0" fillId="0" borderId="2" xfId="0" applyBorder="1" applyProtection="1">
      <protection locked="0"/>
    </xf>
    <xf numFmtId="0" fontId="0" fillId="20" borderId="21" xfId="0" applyFill="1" applyBorder="1"/>
    <xf numFmtId="2" fontId="36" fillId="0" borderId="7" xfId="0" applyNumberFormat="1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0" xfId="0" applyFont="1" applyBorder="1" applyAlignment="1" applyProtection="1">
      <alignment horizontal="center" vertical="center"/>
      <protection locked="0"/>
    </xf>
  </cellXfs>
  <cellStyles count="18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(user) 12" xfId="9" xr:uid="{00000000-0005-0000-0000-00000E000000}"/>
    <cellStyle name="Heading 1 13" xfId="10" xr:uid="{00000000-0005-0000-0000-00000F000000}"/>
    <cellStyle name="Heading 2 14" xfId="11" xr:uid="{00000000-0005-0000-0000-000010000000}"/>
    <cellStyle name="Hyperlink 15" xfId="12" xr:uid="{00000000-0005-0000-0000-000011000000}"/>
    <cellStyle name="Normal" xfId="0" builtinId="0"/>
    <cellStyle name="Normal 2" xfId="13" xr:uid="{00000000-0005-0000-0000-000012000000}"/>
    <cellStyle name="Note 16" xfId="14" xr:uid="{00000000-0005-0000-0000-000013000000}"/>
    <cellStyle name="Status 17" xfId="15" xr:uid="{00000000-0005-0000-0000-000014000000}"/>
    <cellStyle name="Text 18" xfId="16" xr:uid="{00000000-0005-0000-0000-000015000000}"/>
    <cellStyle name="Warning 19" xfId="17" xr:uid="{00000000-0005-0000-0000-000016000000}"/>
  </cellStyles>
  <dxfs count="1">
    <dxf>
      <font>
        <color rgb="FFBFBFBF"/>
      </font>
      <fill>
        <patternFill>
          <bgColor rgb="FFBFBFB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1E6A39"/>
      <rgbColor rgb="FFBFBFBF"/>
      <rgbColor rgb="FF808080"/>
      <rgbColor rgb="FFFFFFE1"/>
      <rgbColor rgb="FF993366"/>
      <rgbColor rgb="FFFFFFCC"/>
      <rgbColor rgb="FFDEF6DE"/>
      <rgbColor rgb="FF660066"/>
      <rgbColor rgb="FFFF8080"/>
      <rgbColor rgb="FF0066CC"/>
      <rgbColor rgb="FFDDDDDD"/>
      <rgbColor rgb="FF000080"/>
      <rgbColor rgb="FFFF00FF"/>
      <rgbColor rgb="FFFFE79B"/>
      <rgbColor rgb="FF00FFFF"/>
      <rgbColor rgb="FF800080"/>
      <rgbColor rgb="FF800000"/>
      <rgbColor rgb="FF008080"/>
      <rgbColor rgb="FF0000FF"/>
      <rgbColor rgb="FF00CCFF"/>
      <rgbColor rgb="FFE2EFDA"/>
      <rgbColor rgb="FFCCFFCC"/>
      <rgbColor rgb="FFFFFF99"/>
      <rgbColor rgb="FFAEDCB1"/>
      <rgbColor rgb="FFFFCCCC"/>
      <rgbColor rgb="FFCCF4BE"/>
      <rgbColor rgb="FFFFDBB6"/>
      <rgbColor rgb="FF3366FF"/>
      <rgbColor rgb="FF91E872"/>
      <rgbColor rgb="FF92D050"/>
      <rgbColor rgb="FFFFC000"/>
      <rgbColor rgb="FFFFFFB7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236160</xdr:rowOff>
    </xdr:from>
    <xdr:to>
      <xdr:col>3</xdr:col>
      <xdr:colOff>127000</xdr:colOff>
      <xdr:row>6</xdr:row>
      <xdr:rowOff>104040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150" y="236160"/>
          <a:ext cx="2832100" cy="10299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108720</xdr:colOff>
      <xdr:row>0</xdr:row>
      <xdr:rowOff>0</xdr:rowOff>
    </xdr:from>
    <xdr:to>
      <xdr:col>3</xdr:col>
      <xdr:colOff>721800</xdr:colOff>
      <xdr:row>8</xdr:row>
      <xdr:rowOff>19050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70970" y="0"/>
          <a:ext cx="613080" cy="1549400"/>
        </a:xfrm>
        <a:custGeom>
          <a:avLst/>
          <a:gdLst/>
          <a:ahLst/>
          <a:cxnLst/>
          <a:rect l="l" t="t" r="r" b="b"/>
          <a:pathLst>
            <a:path w="1708" h="4159">
              <a:moveTo>
                <a:pt x="0" y="0"/>
              </a:moveTo>
              <a:lnTo>
                <a:pt x="0" y="4069"/>
              </a:lnTo>
              <a:lnTo>
                <a:pt x="1708" y="4069"/>
              </a:lnTo>
              <a:lnTo>
                <a:pt x="1708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362880</xdr:colOff>
      <xdr:row>0</xdr:row>
      <xdr:rowOff>0</xdr:rowOff>
    </xdr:from>
    <xdr:to>
      <xdr:col>9</xdr:col>
      <xdr:colOff>1034815</xdr:colOff>
      <xdr:row>8</xdr:row>
      <xdr:rowOff>12700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37695" y="0"/>
          <a:ext cx="4677922" cy="1517885"/>
        </a:xfrm>
        <a:custGeom>
          <a:avLst/>
          <a:gdLst/>
          <a:ahLst/>
          <a:cxnLst/>
          <a:rect l="l" t="t" r="r" b="b"/>
          <a:pathLst>
            <a:path w="15177" h="4154">
              <a:moveTo>
                <a:pt x="0" y="0"/>
              </a:moveTo>
              <a:lnTo>
                <a:pt x="0" y="4064"/>
              </a:lnTo>
              <a:lnTo>
                <a:pt x="15177" y="4064"/>
              </a:lnTo>
              <a:lnTo>
                <a:pt x="15177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ES" sz="1800" b="0" strike="noStrike" spc="-1">
              <a:solidFill>
                <a:srgbClr val="FFFFFF"/>
              </a:solidFill>
              <a:latin typeface="Times New Roman"/>
            </a:rPr>
            <a:t>www.cesm-cv.org</a:t>
          </a:r>
          <a:endParaRPr lang="es-ES" sz="18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11546</xdr:colOff>
      <xdr:row>0</xdr:row>
      <xdr:rowOff>219364</xdr:rowOff>
    </xdr:from>
    <xdr:to>
      <xdr:col>1</xdr:col>
      <xdr:colOff>542637</xdr:colOff>
      <xdr:row>1</xdr:row>
      <xdr:rowOff>138546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46" y="219364"/>
          <a:ext cx="3856182" cy="116609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590400</xdr:colOff>
      <xdr:row>0</xdr:row>
      <xdr:rowOff>13679</xdr:rowOff>
    </xdr:from>
    <xdr:to>
      <xdr:col>1</xdr:col>
      <xdr:colOff>1218960</xdr:colOff>
      <xdr:row>2</xdr:row>
      <xdr:rowOff>22410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14812" y="13679"/>
          <a:ext cx="628560" cy="1450555"/>
        </a:xfrm>
        <a:custGeom>
          <a:avLst/>
          <a:gdLst/>
          <a:ahLst/>
          <a:cxnLst/>
          <a:rect l="l" t="t" r="r" b="b"/>
          <a:pathLst>
            <a:path w="1751" h="4011">
              <a:moveTo>
                <a:pt x="0" y="0"/>
              </a:moveTo>
              <a:lnTo>
                <a:pt x="0" y="3921"/>
              </a:lnTo>
              <a:lnTo>
                <a:pt x="1751" y="3921"/>
              </a:lnTo>
              <a:lnTo>
                <a:pt x="1751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1812636</xdr:colOff>
      <xdr:row>0</xdr:row>
      <xdr:rowOff>2134</xdr:rowOff>
    </xdr:from>
    <xdr:to>
      <xdr:col>9</xdr:col>
      <xdr:colOff>1235362</xdr:colOff>
      <xdr:row>2</xdr:row>
      <xdr:rowOff>10865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37727" y="2134"/>
          <a:ext cx="6881090" cy="1451913"/>
        </a:xfrm>
        <a:custGeom>
          <a:avLst/>
          <a:gdLst/>
          <a:ahLst/>
          <a:cxnLst/>
          <a:rect l="l" t="t" r="r" b="b"/>
          <a:pathLst>
            <a:path w="22106" h="4011">
              <a:moveTo>
                <a:pt x="0" y="0"/>
              </a:moveTo>
              <a:lnTo>
                <a:pt x="0" y="3921"/>
              </a:lnTo>
              <a:lnTo>
                <a:pt x="22106" y="3921"/>
              </a:lnTo>
              <a:lnTo>
                <a:pt x="22106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ES" sz="1800" b="0" strike="noStrike" spc="-1">
              <a:solidFill>
                <a:srgbClr val="FFFFFF"/>
              </a:solidFill>
              <a:latin typeface="Times New Roman"/>
            </a:rPr>
            <a:t>www.cesm-cv.org</a:t>
          </a:r>
          <a:endParaRPr lang="es-ES" sz="18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"/>
  <sheetViews>
    <sheetView tabSelected="1" topLeftCell="A6" zoomScale="81" zoomScaleNormal="81" workbookViewId="0">
      <selection activeCell="B20" sqref="B20"/>
    </sheetView>
  </sheetViews>
  <sheetFormatPr baseColWidth="10" defaultColWidth="8.6640625" defaultRowHeight="14" x14ac:dyDescent="0.3"/>
  <cols>
    <col min="1" max="1" width="11.6640625" customWidth="1"/>
    <col min="2" max="2" width="12.9140625" customWidth="1"/>
    <col min="3" max="3" width="11.6640625" customWidth="1"/>
    <col min="4" max="4" width="10.75" customWidth="1"/>
    <col min="5" max="5" width="9.1640625" customWidth="1"/>
    <col min="6" max="6" width="12.08203125" customWidth="1"/>
    <col min="7" max="7" width="9.1640625" customWidth="1"/>
    <col min="8" max="8" width="12.1640625" customWidth="1"/>
    <col min="9" max="9" width="10.08203125" customWidth="1"/>
    <col min="10" max="10" width="13.75" customWidth="1"/>
    <col min="11" max="1020" width="10.58203125" customWidth="1"/>
  </cols>
  <sheetData>
    <row r="1" spans="1:23" ht="19.25" customHeight="1" thickBot="1" x14ac:dyDescent="0.3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</row>
    <row r="2" spans="1:23" ht="14.5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3" ht="14.5" thickBot="1" x14ac:dyDescent="0.3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</row>
    <row r="4" spans="1:23" ht="14.5" thickBot="1" x14ac:dyDescent="0.3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</row>
    <row r="5" spans="1:23" ht="14.5" thickBot="1" x14ac:dyDescent="0.35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</row>
    <row r="6" spans="1:23" ht="14.5" thickBot="1" x14ac:dyDescent="0.3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</row>
    <row r="7" spans="1:23" ht="14.5" thickBot="1" x14ac:dyDescent="0.35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</row>
    <row r="8" spans="1:23" ht="14.5" thickBot="1" x14ac:dyDescent="0.35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</row>
    <row r="9" spans="1:23" x14ac:dyDescent="0.3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</row>
    <row r="10" spans="1:23" ht="14.5" thickBot="1" x14ac:dyDescent="0.35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</row>
    <row r="11" spans="1:23" ht="24" thickBot="1" x14ac:dyDescent="0.6">
      <c r="A11" s="100"/>
      <c r="B11" s="100"/>
      <c r="C11" s="100"/>
      <c r="D11" s="100"/>
      <c r="E11" s="137" t="s">
        <v>61</v>
      </c>
      <c r="F11" s="137"/>
      <c r="G11" s="137"/>
      <c r="H11" s="137"/>
      <c r="I11" s="137"/>
      <c r="J11" s="137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</row>
    <row r="12" spans="1:23" ht="24" thickBot="1" x14ac:dyDescent="0.6">
      <c r="A12" s="100"/>
      <c r="B12" s="100"/>
      <c r="C12" s="100"/>
      <c r="D12" s="100"/>
      <c r="E12" s="137">
        <v>1</v>
      </c>
      <c r="F12" s="137"/>
      <c r="G12" s="137">
        <v>2</v>
      </c>
      <c r="H12" s="137"/>
      <c r="I12" s="137">
        <v>3</v>
      </c>
      <c r="J12" s="137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</row>
    <row r="13" spans="1:23" ht="58.25" customHeight="1" thickBot="1" x14ac:dyDescent="0.35">
      <c r="A13" s="129" t="s">
        <v>0</v>
      </c>
      <c r="B13" s="130" t="s">
        <v>57</v>
      </c>
      <c r="C13" s="132" t="s">
        <v>1</v>
      </c>
      <c r="D13" s="133" t="s">
        <v>2</v>
      </c>
      <c r="E13" s="121" t="s">
        <v>52</v>
      </c>
      <c r="F13" s="122"/>
      <c r="G13" s="123" t="s">
        <v>53</v>
      </c>
      <c r="H13" s="123"/>
      <c r="I13" s="124" t="s">
        <v>54</v>
      </c>
      <c r="J13" s="124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</row>
    <row r="14" spans="1:23" ht="18.649999999999999" customHeight="1" thickBot="1" x14ac:dyDescent="0.35">
      <c r="A14" s="129"/>
      <c r="B14" s="131"/>
      <c r="C14" s="132"/>
      <c r="D14" s="133"/>
      <c r="E14" s="1" t="s">
        <v>3</v>
      </c>
      <c r="F14" s="2" t="s">
        <v>4</v>
      </c>
      <c r="G14" s="3" t="s">
        <v>3</v>
      </c>
      <c r="H14" s="4" t="s">
        <v>4</v>
      </c>
      <c r="I14" s="5" t="s">
        <v>3</v>
      </c>
      <c r="J14" s="6" t="s">
        <v>4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</row>
    <row r="15" spans="1:23" ht="14.5" x14ac:dyDescent="0.35">
      <c r="A15" s="7" t="s">
        <v>5</v>
      </c>
      <c r="B15" s="51">
        <v>2</v>
      </c>
      <c r="C15" s="8">
        <v>45292</v>
      </c>
      <c r="D15" s="9">
        <v>45658</v>
      </c>
      <c r="E15" s="67">
        <f>IF(AND($B15=$E$12),DATEDIF($C15,$D15,"m"),0)</f>
        <v>0</v>
      </c>
      <c r="F15" s="68">
        <f>IF(AND($B15=$E$12),DATEDIF($C15,$D15,"md"),0)</f>
        <v>0</v>
      </c>
      <c r="G15" s="67">
        <f>IF(AND($B15=$G$12),DATEDIF($C15,$D15,"m"),0)</f>
        <v>12</v>
      </c>
      <c r="H15" s="68">
        <f>IF(AND($B15=G12),DATEDIF($C15,$D15,"md"),0)</f>
        <v>0</v>
      </c>
      <c r="I15" s="67">
        <f>IF(AND($B15=$I$12),DATEDIF($C15,$D15,"m"),0)</f>
        <v>0</v>
      </c>
      <c r="J15" s="68">
        <f>IF(AND($B15=$I$12),DATEDIF($C15,$D15,"md"),0)</f>
        <v>0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</row>
    <row r="16" spans="1:23" ht="14.5" x14ac:dyDescent="0.35">
      <c r="A16" s="10" t="s">
        <v>6</v>
      </c>
      <c r="B16" s="52">
        <v>1</v>
      </c>
      <c r="C16" s="11">
        <v>45870</v>
      </c>
      <c r="D16" s="12">
        <v>45931</v>
      </c>
      <c r="E16" s="69">
        <f t="shared" ref="E16:E24" si="0">IF(AND($B16=$E$12),DATEDIF($C16,$D16,"m"),0)</f>
        <v>2</v>
      </c>
      <c r="F16" s="70">
        <f t="shared" ref="F16:F24" si="1">IF(AND($B16=$E$12),DATEDIF($C16,$D16,"md"),0)</f>
        <v>0</v>
      </c>
      <c r="G16" s="71">
        <f t="shared" ref="G16:G24" si="2">IF(AND($B16=$G$12),DATEDIF($C16,$D16,"m"),0)</f>
        <v>0</v>
      </c>
      <c r="H16" s="72">
        <f t="shared" ref="H16:H24" si="3">IF(AND($B16=G13),DATEDIF($C16,$D16,"md"),0)</f>
        <v>0</v>
      </c>
      <c r="I16" s="73">
        <f t="shared" ref="I16:I24" si="4">IF(AND($B16=$I$12),DATEDIF($C16,$D16,"m"),0)</f>
        <v>0</v>
      </c>
      <c r="J16" s="74">
        <f t="shared" ref="J16:J24" si="5">IF(AND($B16=$I$12),DATEDIF($C16,$D16,"md"),0)</f>
        <v>0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</row>
    <row r="17" spans="1:26" ht="14.5" x14ac:dyDescent="0.35">
      <c r="A17" s="10" t="s">
        <v>7</v>
      </c>
      <c r="B17" s="52"/>
      <c r="C17" s="13"/>
      <c r="D17" s="14"/>
      <c r="E17" s="69">
        <f t="shared" si="0"/>
        <v>0</v>
      </c>
      <c r="F17" s="70">
        <f t="shared" si="1"/>
        <v>0</v>
      </c>
      <c r="G17" s="71">
        <f t="shared" si="2"/>
        <v>0</v>
      </c>
      <c r="H17" s="72">
        <f t="shared" si="3"/>
        <v>0</v>
      </c>
      <c r="I17" s="73">
        <f t="shared" si="4"/>
        <v>0</v>
      </c>
      <c r="J17" s="74">
        <f t="shared" si="5"/>
        <v>0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</row>
    <row r="18" spans="1:26" ht="14.5" x14ac:dyDescent="0.35">
      <c r="A18" s="10" t="s">
        <v>8</v>
      </c>
      <c r="B18" s="52"/>
      <c r="C18" s="13"/>
      <c r="D18" s="14"/>
      <c r="E18" s="69">
        <f t="shared" si="0"/>
        <v>0</v>
      </c>
      <c r="F18" s="75">
        <f t="shared" si="1"/>
        <v>0</v>
      </c>
      <c r="G18" s="71">
        <f t="shared" si="2"/>
        <v>0</v>
      </c>
      <c r="H18" s="72">
        <f t="shared" si="3"/>
        <v>0</v>
      </c>
      <c r="I18" s="73">
        <f t="shared" si="4"/>
        <v>0</v>
      </c>
      <c r="J18" s="74">
        <f t="shared" si="5"/>
        <v>0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</row>
    <row r="19" spans="1:26" ht="14.5" x14ac:dyDescent="0.35">
      <c r="A19" s="10" t="s">
        <v>9</v>
      </c>
      <c r="B19" s="52"/>
      <c r="C19" s="13"/>
      <c r="D19" s="14"/>
      <c r="E19" s="69">
        <f t="shared" si="0"/>
        <v>0</v>
      </c>
      <c r="F19" s="75">
        <f t="shared" si="1"/>
        <v>0</v>
      </c>
      <c r="G19" s="71">
        <f t="shared" si="2"/>
        <v>0</v>
      </c>
      <c r="H19" s="72">
        <f t="shared" si="3"/>
        <v>0</v>
      </c>
      <c r="I19" s="73">
        <f t="shared" si="4"/>
        <v>0</v>
      </c>
      <c r="J19" s="74">
        <f t="shared" si="5"/>
        <v>0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</row>
    <row r="20" spans="1:26" ht="14.5" x14ac:dyDescent="0.35">
      <c r="A20" s="10" t="s">
        <v>10</v>
      </c>
      <c r="B20" s="52"/>
      <c r="C20" s="13"/>
      <c r="D20" s="14"/>
      <c r="E20" s="69">
        <f t="shared" si="0"/>
        <v>0</v>
      </c>
      <c r="F20" s="75">
        <f t="shared" si="1"/>
        <v>0</v>
      </c>
      <c r="G20" s="71">
        <f t="shared" si="2"/>
        <v>0</v>
      </c>
      <c r="H20" s="72">
        <f t="shared" si="3"/>
        <v>0</v>
      </c>
      <c r="I20" s="73">
        <f t="shared" si="4"/>
        <v>0</v>
      </c>
      <c r="J20" s="74">
        <f t="shared" si="5"/>
        <v>0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</row>
    <row r="21" spans="1:26" ht="14.5" x14ac:dyDescent="0.35">
      <c r="A21" s="10" t="s">
        <v>11</v>
      </c>
      <c r="B21" s="52"/>
      <c r="C21" s="13"/>
      <c r="D21" s="14"/>
      <c r="E21" s="69">
        <f t="shared" si="0"/>
        <v>0</v>
      </c>
      <c r="F21" s="75">
        <f t="shared" si="1"/>
        <v>0</v>
      </c>
      <c r="G21" s="71">
        <f t="shared" si="2"/>
        <v>0</v>
      </c>
      <c r="H21" s="72">
        <f t="shared" si="3"/>
        <v>0</v>
      </c>
      <c r="I21" s="73">
        <f t="shared" si="4"/>
        <v>0</v>
      </c>
      <c r="J21" s="74">
        <f t="shared" si="5"/>
        <v>0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</row>
    <row r="22" spans="1:26" ht="14.5" x14ac:dyDescent="0.35">
      <c r="A22" s="10" t="s">
        <v>12</v>
      </c>
      <c r="B22" s="52"/>
      <c r="C22" s="13"/>
      <c r="D22" s="14"/>
      <c r="E22" s="69">
        <f t="shared" si="0"/>
        <v>0</v>
      </c>
      <c r="F22" s="75">
        <f t="shared" si="1"/>
        <v>0</v>
      </c>
      <c r="G22" s="71">
        <f t="shared" si="2"/>
        <v>0</v>
      </c>
      <c r="H22" s="72">
        <f t="shared" si="3"/>
        <v>0</v>
      </c>
      <c r="I22" s="73">
        <f t="shared" si="4"/>
        <v>0</v>
      </c>
      <c r="J22" s="74">
        <f t="shared" si="5"/>
        <v>0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</row>
    <row r="23" spans="1:26" ht="14.5" x14ac:dyDescent="0.35">
      <c r="A23" s="10" t="s">
        <v>13</v>
      </c>
      <c r="B23" s="52"/>
      <c r="C23" s="13"/>
      <c r="D23" s="14"/>
      <c r="E23" s="69">
        <f t="shared" si="0"/>
        <v>0</v>
      </c>
      <c r="F23" s="75">
        <f t="shared" si="1"/>
        <v>0</v>
      </c>
      <c r="G23" s="71">
        <f t="shared" si="2"/>
        <v>0</v>
      </c>
      <c r="H23" s="72">
        <f t="shared" si="3"/>
        <v>0</v>
      </c>
      <c r="I23" s="73">
        <f t="shared" si="4"/>
        <v>0</v>
      </c>
      <c r="J23" s="74">
        <f t="shared" si="5"/>
        <v>0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</row>
    <row r="24" spans="1:26" ht="14" customHeight="1" thickBot="1" x14ac:dyDescent="0.4">
      <c r="A24" s="10" t="s">
        <v>14</v>
      </c>
      <c r="B24" s="52"/>
      <c r="C24" s="13"/>
      <c r="D24" s="14"/>
      <c r="E24" s="76">
        <f t="shared" si="0"/>
        <v>0</v>
      </c>
      <c r="F24" s="77">
        <f t="shared" si="1"/>
        <v>0</v>
      </c>
      <c r="G24" s="78">
        <f t="shared" si="2"/>
        <v>0</v>
      </c>
      <c r="H24" s="79">
        <f t="shared" si="3"/>
        <v>0</v>
      </c>
      <c r="I24" s="80">
        <f t="shared" si="4"/>
        <v>0</v>
      </c>
      <c r="J24" s="81">
        <f t="shared" si="5"/>
        <v>0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</row>
    <row r="25" spans="1:26" ht="16" thickBot="1" x14ac:dyDescent="0.4">
      <c r="A25" s="125" t="s">
        <v>15</v>
      </c>
      <c r="B25" s="125"/>
      <c r="C25" s="125"/>
      <c r="D25" s="125"/>
      <c r="E25" s="126">
        <f>SUM(F15:F24)</f>
        <v>0</v>
      </c>
      <c r="F25" s="126"/>
      <c r="G25" s="127">
        <f>SUM(H15:H24)</f>
        <v>0</v>
      </c>
      <c r="H25" s="127"/>
      <c r="I25" s="128">
        <f>SUM(J15:J24)</f>
        <v>0</v>
      </c>
      <c r="J25" s="128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</row>
    <row r="26" spans="1:26" ht="16" thickBot="1" x14ac:dyDescent="0.4">
      <c r="A26" s="110" t="s">
        <v>16</v>
      </c>
      <c r="B26" s="110"/>
      <c r="C26" s="110"/>
      <c r="D26" s="110"/>
      <c r="E26" s="118">
        <f>SUM(E15:E24)</f>
        <v>2</v>
      </c>
      <c r="F26" s="118"/>
      <c r="G26" s="119">
        <f>SUM(G15:G24)</f>
        <v>12</v>
      </c>
      <c r="H26" s="119"/>
      <c r="I26" s="120">
        <f>SUM(I15:I24)</f>
        <v>0</v>
      </c>
      <c r="J26" s="120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</row>
    <row r="27" spans="1:26" ht="16" thickBot="1" x14ac:dyDescent="0.4">
      <c r="A27" s="110" t="s">
        <v>17</v>
      </c>
      <c r="B27" s="110"/>
      <c r="C27" s="110"/>
      <c r="D27" s="110"/>
      <c r="E27" s="111">
        <f>SUM(E26:F26)+(E25/30)</f>
        <v>2</v>
      </c>
      <c r="F27" s="111">
        <f>SUM(F26:F26)</f>
        <v>0</v>
      </c>
      <c r="G27" s="112">
        <f>SUM(G26:H26)+(G25/30)</f>
        <v>12</v>
      </c>
      <c r="H27" s="112">
        <f>SUM(H26:H26)</f>
        <v>0</v>
      </c>
      <c r="I27" s="113">
        <f>SUM(I26:J26)+(I25/30)</f>
        <v>0</v>
      </c>
      <c r="J27" s="113">
        <f>SUM(J26:J26)</f>
        <v>0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</row>
    <row r="28" spans="1:26" ht="16" thickBot="1" x14ac:dyDescent="0.4">
      <c r="A28" s="110" t="s">
        <v>18</v>
      </c>
      <c r="B28" s="110"/>
      <c r="C28" s="110"/>
      <c r="D28" s="110"/>
      <c r="E28" s="111">
        <f>IF(E27*0.3&gt;30,30,E27*0.3)</f>
        <v>0.6</v>
      </c>
      <c r="F28" s="111"/>
      <c r="G28" s="112">
        <f>IF(G27*0.9&gt;30,30,G27*0.9)</f>
        <v>10.8</v>
      </c>
      <c r="H28" s="112"/>
      <c r="I28" s="113">
        <f>IF(I27*0.1&gt;30,30,I27*0.1)</f>
        <v>0</v>
      </c>
      <c r="J28" s="113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ht="25.5" thickBot="1" x14ac:dyDescent="0.55000000000000004">
      <c r="A29" s="114" t="s">
        <v>19</v>
      </c>
      <c r="B29" s="114"/>
      <c r="C29" s="114"/>
      <c r="D29" s="114"/>
      <c r="E29" s="115">
        <f>IF(SUM(E28:F28)&gt;70,70,(SUM(E28:F28)))</f>
        <v>0.6</v>
      </c>
      <c r="F29" s="115"/>
      <c r="G29" s="116">
        <f>IF(SUM(G28:H28)&gt;30,30,(SUM(G28:H28)))</f>
        <v>10.8</v>
      </c>
      <c r="H29" s="116"/>
      <c r="I29" s="117">
        <f>IF(I28&gt;46,46,I28)</f>
        <v>0</v>
      </c>
      <c r="J29" s="117"/>
      <c r="K29" s="49">
        <f>SUM(E29:J29)</f>
        <v>11.4</v>
      </c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ht="14.5" thickBot="1" x14ac:dyDescent="0.35">
      <c r="A30" s="102"/>
      <c r="B30" s="102"/>
      <c r="C30" s="102"/>
      <c r="D30" s="103"/>
      <c r="E30" s="104" t="s">
        <v>20</v>
      </c>
      <c r="F30" s="104"/>
      <c r="G30" s="105" t="s">
        <v>56</v>
      </c>
      <c r="H30" s="105"/>
      <c r="I30" s="106" t="s">
        <v>21</v>
      </c>
      <c r="J30" s="106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1:26" ht="14.5" thickBot="1" x14ac:dyDescent="0.35">
      <c r="A31" s="101"/>
      <c r="B31" s="101"/>
      <c r="C31" s="101"/>
      <c r="D31" s="101"/>
      <c r="E31" s="107" t="s">
        <v>55</v>
      </c>
      <c r="F31" s="108"/>
      <c r="G31" s="108"/>
      <c r="H31" s="108"/>
      <c r="I31" s="108"/>
      <c r="J31" s="109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</row>
    <row r="32" spans="1:26" x14ac:dyDescent="0.3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</row>
    <row r="33" spans="1:23" x14ac:dyDescent="0.3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</row>
    <row r="34" spans="1:23" x14ac:dyDescent="0.3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</row>
    <row r="35" spans="1:23" x14ac:dyDescent="0.3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</row>
    <row r="36" spans="1:23" x14ac:dyDescent="0.3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</row>
    <row r="37" spans="1:23" x14ac:dyDescent="0.3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</row>
    <row r="38" spans="1:23" x14ac:dyDescent="0.3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</row>
    <row r="39" spans="1:23" x14ac:dyDescent="0.3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</row>
    <row r="40" spans="1:23" x14ac:dyDescent="0.3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</row>
    <row r="41" spans="1:23" x14ac:dyDescent="0.3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</row>
    <row r="42" spans="1:23" x14ac:dyDescent="0.3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</row>
    <row r="43" spans="1:23" x14ac:dyDescent="0.3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</row>
    <row r="44" spans="1:23" x14ac:dyDescent="0.3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</row>
    <row r="45" spans="1:23" x14ac:dyDescent="0.3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</row>
    <row r="46" spans="1:23" x14ac:dyDescent="0.3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</row>
    <row r="47" spans="1:23" x14ac:dyDescent="0.3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</row>
    <row r="48" spans="1:23" x14ac:dyDescent="0.3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</row>
    <row r="49" spans="1:23" x14ac:dyDescent="0.3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</row>
    <row r="50" spans="1:23" x14ac:dyDescent="0.3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</row>
    <row r="51" spans="1:23" x14ac:dyDescent="0.3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</row>
    <row r="52" spans="1:23" x14ac:dyDescent="0.3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</row>
    <row r="53" spans="1:23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</row>
    <row r="54" spans="1:23" x14ac:dyDescent="0.3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</row>
    <row r="55" spans="1:23" x14ac:dyDescent="0.3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</row>
    <row r="56" spans="1:23" x14ac:dyDescent="0.3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</row>
    <row r="57" spans="1:23" x14ac:dyDescent="0.3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</row>
    <row r="58" spans="1:23" x14ac:dyDescent="0.3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</row>
    <row r="59" spans="1:23" x14ac:dyDescent="0.3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</row>
    <row r="60" spans="1:23" x14ac:dyDescent="0.3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</row>
    <row r="61" spans="1:23" x14ac:dyDescent="0.3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</row>
    <row r="62" spans="1:23" x14ac:dyDescent="0.3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</row>
    <row r="63" spans="1:23" x14ac:dyDescent="0.3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</row>
    <row r="64" spans="1:23" x14ac:dyDescent="0.3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</row>
    <row r="65" spans="1:23" x14ac:dyDescent="0.3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</row>
    <row r="66" spans="1:23" x14ac:dyDescent="0.3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</row>
    <row r="67" spans="1:23" x14ac:dyDescent="0.3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3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</row>
    <row r="69" spans="1:23" x14ac:dyDescent="0.3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</row>
    <row r="70" spans="1:23" x14ac:dyDescent="0.3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</row>
    <row r="71" spans="1:23" x14ac:dyDescent="0.3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</row>
    <row r="72" spans="1:23" x14ac:dyDescent="0.3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</row>
    <row r="73" spans="1:23" x14ac:dyDescent="0.3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</row>
    <row r="74" spans="1:23" x14ac:dyDescent="0.3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</row>
    <row r="75" spans="1:23" x14ac:dyDescent="0.3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</row>
    <row r="76" spans="1:23" x14ac:dyDescent="0.3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</row>
    <row r="77" spans="1:23" x14ac:dyDescent="0.3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</row>
    <row r="78" spans="1:23" x14ac:dyDescent="0.3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</row>
    <row r="79" spans="1:23" x14ac:dyDescent="0.3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</row>
    <row r="80" spans="1:23" x14ac:dyDescent="0.3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</row>
    <row r="81" spans="1:23" x14ac:dyDescent="0.3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</row>
    <row r="82" spans="1:23" x14ac:dyDescent="0.3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</row>
    <row r="83" spans="1:23" x14ac:dyDescent="0.3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  <row r="84" spans="1:23" x14ac:dyDescent="0.3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</row>
    <row r="85" spans="1:23" x14ac:dyDescent="0.3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</row>
    <row r="86" spans="1:23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</row>
    <row r="87" spans="1:23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</row>
    <row r="88" spans="1:23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</row>
    <row r="89" spans="1:23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</row>
    <row r="90" spans="1:23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</row>
    <row r="91" spans="1:23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</row>
    <row r="92" spans="1:23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</row>
    <row r="93" spans="1:2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</row>
    <row r="94" spans="1:23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</row>
    <row r="95" spans="1:23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</row>
    <row r="96" spans="1:23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</row>
    <row r="97" spans="1:4" x14ac:dyDescent="0.3">
      <c r="A97" s="101"/>
      <c r="B97" s="101"/>
      <c r="C97" s="101"/>
      <c r="D97" s="101"/>
    </row>
    <row r="98" spans="1:4" x14ac:dyDescent="0.3">
      <c r="A98" s="101"/>
      <c r="B98" s="101"/>
      <c r="C98" s="101"/>
      <c r="D98" s="101"/>
    </row>
    <row r="99" spans="1:4" x14ac:dyDescent="0.3">
      <c r="A99" s="101"/>
      <c r="B99" s="101"/>
      <c r="C99" s="101"/>
      <c r="D99" s="101"/>
    </row>
    <row r="100" spans="1:4" x14ac:dyDescent="0.3">
      <c r="A100" s="101"/>
      <c r="B100" s="101"/>
      <c r="C100" s="101"/>
      <c r="D100" s="101"/>
    </row>
    <row r="101" spans="1:4" x14ac:dyDescent="0.3">
      <c r="A101" s="101"/>
      <c r="B101" s="101"/>
      <c r="C101" s="101"/>
      <c r="D101" s="101"/>
    </row>
    <row r="102" spans="1:4" x14ac:dyDescent="0.3">
      <c r="A102" s="101"/>
      <c r="B102" s="101"/>
      <c r="C102" s="101"/>
      <c r="D102" s="101"/>
    </row>
  </sheetData>
  <sheetProtection algorithmName="SHA-512" hashValue="zdkxv7jU1AVrA4rf01ygDAVldBE8Xl9vlFL1SuBvYsG69bJkcm79uiIfLZZqTt6xssNVnxkHiStu6P5xMOddUQ==" saltValue="bBSni7DIKCteHvbLG+a9lA==" spinCount="100000" sheet="1" objects="1" scenarios="1" selectLockedCells="1"/>
  <mergeCells count="38">
    <mergeCell ref="A1:J8"/>
    <mergeCell ref="A9:J9"/>
    <mergeCell ref="A10:J10"/>
    <mergeCell ref="E11:J11"/>
    <mergeCell ref="E12:F12"/>
    <mergeCell ref="G12:H12"/>
    <mergeCell ref="I12:J12"/>
    <mergeCell ref="E13:F13"/>
    <mergeCell ref="G13:H13"/>
    <mergeCell ref="I13:J13"/>
    <mergeCell ref="A25:D25"/>
    <mergeCell ref="E25:F25"/>
    <mergeCell ref="G25:H25"/>
    <mergeCell ref="I25:J25"/>
    <mergeCell ref="A13:A14"/>
    <mergeCell ref="B13:B14"/>
    <mergeCell ref="C13:C14"/>
    <mergeCell ref="D13:D14"/>
    <mergeCell ref="A26:D26"/>
    <mergeCell ref="E26:F26"/>
    <mergeCell ref="G26:H26"/>
    <mergeCell ref="I26:J26"/>
    <mergeCell ref="A27:D27"/>
    <mergeCell ref="E27:F27"/>
    <mergeCell ref="G27:H27"/>
    <mergeCell ref="I27:J27"/>
    <mergeCell ref="E30:F30"/>
    <mergeCell ref="G30:H30"/>
    <mergeCell ref="I30:J30"/>
    <mergeCell ref="E31:J31"/>
    <mergeCell ref="A28:D28"/>
    <mergeCell ref="E28:F28"/>
    <mergeCell ref="G28:H28"/>
    <mergeCell ref="I28:J28"/>
    <mergeCell ref="A29:D29"/>
    <mergeCell ref="E29:F29"/>
    <mergeCell ref="G29:H29"/>
    <mergeCell ref="I29:J29"/>
  </mergeCells>
  <conditionalFormatting sqref="E15:J24">
    <cfRule type="cellIs" dxfId="0" priority="2" operator="equal">
      <formula>0</formula>
    </cfRule>
  </conditionalFormatting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23"/>
  <sheetViews>
    <sheetView zoomScale="80" zoomScaleNormal="80" workbookViewId="0">
      <selection activeCell="F28" sqref="F28"/>
    </sheetView>
  </sheetViews>
  <sheetFormatPr baseColWidth="10" defaultColWidth="8.6640625" defaultRowHeight="15.5" x14ac:dyDescent="0.35"/>
  <cols>
    <col min="1" max="1" width="43.6640625" style="15" customWidth="1"/>
    <col min="2" max="2" width="36.4140625" style="16" customWidth="1"/>
    <col min="3" max="3" width="9.58203125" style="15" customWidth="1"/>
    <col min="4" max="4" width="17.6640625" style="15" customWidth="1"/>
    <col min="5" max="5" width="4.6640625" style="15" customWidth="1"/>
    <col min="6" max="6" width="8.58203125" style="15" customWidth="1"/>
    <col min="7" max="7" width="5.9140625" style="15" customWidth="1"/>
    <col min="8" max="8" width="6.33203125" style="15" customWidth="1"/>
    <col min="9" max="9" width="8.6640625" style="17" customWidth="1"/>
    <col min="10" max="10" width="16.5" style="15" customWidth="1"/>
    <col min="11" max="1024" width="9.58203125" style="15" customWidth="1"/>
  </cols>
  <sheetData>
    <row r="1" spans="1:41" ht="98.9" customHeight="1" thickBot="1" x14ac:dyDescent="0.4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</row>
    <row r="2" spans="1:41" ht="15" thickBot="1" x14ac:dyDescent="0.4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</row>
    <row r="3" spans="1:41" ht="19" thickBot="1" x14ac:dyDescent="0.5">
      <c r="A3" s="199"/>
      <c r="B3" s="199"/>
      <c r="C3" s="94"/>
      <c r="D3" s="94"/>
      <c r="E3" s="94"/>
      <c r="F3" s="94"/>
      <c r="G3" s="94"/>
      <c r="H3" s="95"/>
      <c r="I3" s="96"/>
      <c r="J3" s="97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</row>
    <row r="4" spans="1:41" ht="19" thickBot="1" x14ac:dyDescent="0.5">
      <c r="A4" s="168" t="s">
        <v>34</v>
      </c>
      <c r="B4" s="168"/>
      <c r="C4" s="151" t="s">
        <v>22</v>
      </c>
      <c r="D4" s="152"/>
      <c r="E4" s="18" t="s">
        <v>23</v>
      </c>
      <c r="F4" s="163" t="s">
        <v>24</v>
      </c>
      <c r="G4" s="163"/>
      <c r="H4" s="19" t="s">
        <v>25</v>
      </c>
      <c r="I4" s="21" t="s">
        <v>26</v>
      </c>
      <c r="J4" s="22" t="s">
        <v>27</v>
      </c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</row>
    <row r="5" spans="1:41" ht="25" customHeight="1" x14ac:dyDescent="0.35">
      <c r="A5" s="191" t="s">
        <v>35</v>
      </c>
      <c r="B5" s="192"/>
      <c r="C5" s="153">
        <v>0.3</v>
      </c>
      <c r="D5" s="154"/>
      <c r="E5" s="172">
        <v>30</v>
      </c>
      <c r="F5" s="175">
        <f>'TIEMPO TRABAJADO'!$E$27</f>
        <v>2</v>
      </c>
      <c r="G5" s="176"/>
      <c r="H5" s="170">
        <f>F5*C5</f>
        <v>0.6</v>
      </c>
      <c r="I5" s="159">
        <f>MIN(SUM(H5:H9),E5)</f>
        <v>11.4</v>
      </c>
      <c r="J5" s="148">
        <f>SUM(I5:I27)</f>
        <v>11.4</v>
      </c>
      <c r="K5" s="98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</row>
    <row r="6" spans="1:41" ht="7" customHeight="1" thickBot="1" x14ac:dyDescent="0.4">
      <c r="A6" s="193"/>
      <c r="B6" s="194"/>
      <c r="C6" s="155"/>
      <c r="D6" s="156"/>
      <c r="E6" s="173"/>
      <c r="F6" s="177"/>
      <c r="G6" s="178"/>
      <c r="H6" s="171"/>
      <c r="I6" s="160"/>
      <c r="J6" s="149"/>
      <c r="K6" s="98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</row>
    <row r="7" spans="1:41" ht="16.5" customHeight="1" x14ac:dyDescent="0.35">
      <c r="A7" s="191" t="s">
        <v>36</v>
      </c>
      <c r="B7" s="192"/>
      <c r="C7" s="153">
        <v>0.9</v>
      </c>
      <c r="D7" s="154"/>
      <c r="E7" s="173"/>
      <c r="F7" s="175">
        <f>'TIEMPO TRABAJADO'!$G$27</f>
        <v>12</v>
      </c>
      <c r="G7" s="179"/>
      <c r="H7" s="170">
        <f>F7*C7</f>
        <v>10.8</v>
      </c>
      <c r="I7" s="160"/>
      <c r="J7" s="149"/>
      <c r="K7" s="98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</row>
    <row r="8" spans="1:41" ht="13" customHeight="1" thickBot="1" x14ac:dyDescent="0.4">
      <c r="A8" s="193"/>
      <c r="B8" s="194"/>
      <c r="C8" s="155"/>
      <c r="D8" s="156"/>
      <c r="E8" s="173"/>
      <c r="F8" s="180"/>
      <c r="G8" s="181"/>
      <c r="H8" s="171"/>
      <c r="I8" s="160"/>
      <c r="J8" s="149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</row>
    <row r="9" spans="1:41" ht="26.5" customHeight="1" thickBot="1" x14ac:dyDescent="0.4">
      <c r="A9" s="189" t="s">
        <v>37</v>
      </c>
      <c r="B9" s="190"/>
      <c r="C9" s="157">
        <v>0.1</v>
      </c>
      <c r="D9" s="158"/>
      <c r="E9" s="174"/>
      <c r="F9" s="200">
        <f>'TIEMPO TRABAJADO'!$I$27</f>
        <v>0</v>
      </c>
      <c r="G9" s="201"/>
      <c r="H9" s="56">
        <f t="shared" ref="H9" si="0">F9*C9</f>
        <v>0</v>
      </c>
      <c r="I9" s="161"/>
      <c r="J9" s="149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</row>
    <row r="10" spans="1:41" ht="16" customHeight="1" thickBot="1" x14ac:dyDescent="0.4">
      <c r="A10" s="168" t="s">
        <v>38</v>
      </c>
      <c r="B10" s="168"/>
      <c r="C10" s="151" t="s">
        <v>25</v>
      </c>
      <c r="D10" s="152"/>
      <c r="E10" s="89" t="s">
        <v>23</v>
      </c>
      <c r="F10" s="163" t="s">
        <v>24</v>
      </c>
      <c r="G10" s="163"/>
      <c r="H10" s="19" t="s">
        <v>25</v>
      </c>
      <c r="I10" s="21" t="s">
        <v>26</v>
      </c>
      <c r="J10" s="149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</row>
    <row r="11" spans="1:41" ht="21" customHeight="1" thickBot="1" x14ac:dyDescent="0.4">
      <c r="A11" s="195" t="s">
        <v>39</v>
      </c>
      <c r="B11" s="196"/>
      <c r="C11" s="87">
        <v>10</v>
      </c>
      <c r="D11" s="85" t="s">
        <v>40</v>
      </c>
      <c r="E11" s="197">
        <v>10</v>
      </c>
      <c r="F11" s="202"/>
      <c r="G11" s="179"/>
      <c r="H11" s="170">
        <f>IF(F11&gt;6,10,IF(AND(F11&gt;=1,F11&lt;=6),5,0))</f>
        <v>0</v>
      </c>
      <c r="I11" s="159">
        <f>MIN(SUM(H11:H12),E11)</f>
        <v>0</v>
      </c>
      <c r="J11" s="149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</row>
    <row r="12" spans="1:41" ht="24.5" customHeight="1" thickBot="1" x14ac:dyDescent="0.4">
      <c r="A12" s="196"/>
      <c r="B12" s="196"/>
      <c r="C12" s="88">
        <v>5</v>
      </c>
      <c r="D12" s="86" t="s">
        <v>41</v>
      </c>
      <c r="E12" s="197"/>
      <c r="F12" s="180"/>
      <c r="G12" s="181"/>
      <c r="H12" s="171"/>
      <c r="I12" s="160"/>
      <c r="J12" s="149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</row>
    <row r="13" spans="1:41" ht="16" customHeight="1" thickBot="1" x14ac:dyDescent="0.4">
      <c r="A13" s="168" t="s">
        <v>42</v>
      </c>
      <c r="B13" s="168"/>
      <c r="C13" s="23" t="s">
        <v>25</v>
      </c>
      <c r="D13" s="24" t="s">
        <v>45</v>
      </c>
      <c r="E13" s="89" t="s">
        <v>23</v>
      </c>
      <c r="F13" s="162" t="s">
        <v>46</v>
      </c>
      <c r="G13" s="163"/>
      <c r="H13" s="20" t="s">
        <v>25</v>
      </c>
      <c r="I13" s="21" t="s">
        <v>26</v>
      </c>
      <c r="J13" s="149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</row>
    <row r="14" spans="1:41" ht="21" customHeight="1" x14ac:dyDescent="0.35">
      <c r="A14" s="164" t="s">
        <v>58</v>
      </c>
      <c r="B14" s="165"/>
      <c r="C14" s="82">
        <v>3</v>
      </c>
      <c r="D14" s="33"/>
      <c r="E14" s="182">
        <v>15</v>
      </c>
      <c r="F14" s="53" t="s">
        <v>33</v>
      </c>
      <c r="G14" s="91"/>
      <c r="H14" s="57">
        <f>G14*C14</f>
        <v>0</v>
      </c>
      <c r="I14" s="159">
        <f>MIN(MIN(SUM(H16:H19),E16)+H14+H15,E14)</f>
        <v>0</v>
      </c>
      <c r="J14" s="149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</row>
    <row r="15" spans="1:41" ht="18.5" customHeight="1" thickBot="1" x14ac:dyDescent="0.4">
      <c r="A15" s="166" t="s">
        <v>59</v>
      </c>
      <c r="B15" s="167"/>
      <c r="C15" s="25">
        <v>4</v>
      </c>
      <c r="D15" s="34"/>
      <c r="E15" s="183"/>
      <c r="F15" s="54" t="s">
        <v>33</v>
      </c>
      <c r="G15" s="92"/>
      <c r="H15" s="58">
        <f>G15*C15</f>
        <v>0</v>
      </c>
      <c r="I15" s="160"/>
      <c r="J15" s="149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</row>
    <row r="16" spans="1:41" ht="14.4" customHeight="1" x14ac:dyDescent="0.35">
      <c r="A16" s="184" t="s">
        <v>60</v>
      </c>
      <c r="B16" s="185"/>
      <c r="C16" s="25">
        <v>2</v>
      </c>
      <c r="D16" s="29" t="s">
        <v>28</v>
      </c>
      <c r="E16" s="143">
        <v>8</v>
      </c>
      <c r="F16" s="54" t="s">
        <v>29</v>
      </c>
      <c r="G16" s="92"/>
      <c r="H16" s="58">
        <f t="shared" ref="H16:H19" si="1">G16*C16</f>
        <v>0</v>
      </c>
      <c r="I16" s="160"/>
      <c r="J16" s="149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</row>
    <row r="17" spans="1:42" ht="14.4" customHeight="1" x14ac:dyDescent="0.35">
      <c r="A17" s="186"/>
      <c r="B17" s="185"/>
      <c r="C17" s="25">
        <v>1</v>
      </c>
      <c r="D17" s="25" t="s">
        <v>30</v>
      </c>
      <c r="E17" s="143"/>
      <c r="F17" s="54" t="s">
        <v>29</v>
      </c>
      <c r="G17" s="92"/>
      <c r="H17" s="58">
        <f t="shared" si="1"/>
        <v>0</v>
      </c>
      <c r="I17" s="160"/>
      <c r="J17" s="149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</row>
    <row r="18" spans="1:42" ht="16.25" customHeight="1" x14ac:dyDescent="0.35">
      <c r="A18" s="186"/>
      <c r="B18" s="185"/>
      <c r="C18" s="83">
        <v>0.75</v>
      </c>
      <c r="D18" s="25" t="s">
        <v>31</v>
      </c>
      <c r="E18" s="143"/>
      <c r="F18" s="54" t="s">
        <v>29</v>
      </c>
      <c r="G18" s="92"/>
      <c r="H18" s="58">
        <f t="shared" si="1"/>
        <v>0</v>
      </c>
      <c r="I18" s="160"/>
      <c r="J18" s="149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</row>
    <row r="19" spans="1:42" ht="14.4" customHeight="1" thickBot="1" x14ac:dyDescent="0.4">
      <c r="A19" s="187"/>
      <c r="B19" s="188"/>
      <c r="C19" s="84">
        <v>0.25</v>
      </c>
      <c r="D19" s="28" t="s">
        <v>32</v>
      </c>
      <c r="E19" s="144"/>
      <c r="F19" s="55" t="s">
        <v>29</v>
      </c>
      <c r="G19" s="93"/>
      <c r="H19" s="59">
        <f t="shared" si="1"/>
        <v>0</v>
      </c>
      <c r="I19" s="161"/>
      <c r="J19" s="149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</row>
    <row r="20" spans="1:42" ht="16" customHeight="1" thickBot="1" x14ac:dyDescent="0.4">
      <c r="A20" s="168" t="s">
        <v>43</v>
      </c>
      <c r="B20" s="168"/>
      <c r="C20" s="23" t="s">
        <v>25</v>
      </c>
      <c r="D20" s="24" t="s">
        <v>51</v>
      </c>
      <c r="E20" s="90" t="s">
        <v>23</v>
      </c>
      <c r="F20" s="20" t="s">
        <v>46</v>
      </c>
      <c r="G20" s="20"/>
      <c r="H20" s="20" t="s">
        <v>25</v>
      </c>
      <c r="I20" s="21" t="s">
        <v>26</v>
      </c>
      <c r="J20" s="149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</row>
    <row r="21" spans="1:42" ht="16" customHeight="1" x14ac:dyDescent="0.35">
      <c r="A21" s="138"/>
      <c r="B21" s="139"/>
      <c r="C21" s="35">
        <v>1</v>
      </c>
      <c r="D21" s="41" t="s">
        <v>47</v>
      </c>
      <c r="E21" s="143">
        <v>4</v>
      </c>
      <c r="F21" s="65"/>
      <c r="G21" s="60">
        <f>F21*C21</f>
        <v>0</v>
      </c>
      <c r="H21" s="46">
        <f>IF(OR(F22&lt;&gt;"",F23&lt;&gt;"",F24&lt;&gt;""),0,G21)</f>
        <v>0</v>
      </c>
      <c r="I21" s="159">
        <f>SUM(H21:H24)</f>
        <v>0</v>
      </c>
      <c r="J21" s="149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</row>
    <row r="22" spans="1:42" ht="16" customHeight="1" x14ac:dyDescent="0.35">
      <c r="A22" s="138"/>
      <c r="B22" s="139"/>
      <c r="C22" s="36">
        <v>2</v>
      </c>
      <c r="D22" s="42" t="s">
        <v>48</v>
      </c>
      <c r="E22" s="143"/>
      <c r="F22" s="66"/>
      <c r="G22" s="61">
        <f t="shared" ref="G22:G24" si="2">F22*C22</f>
        <v>0</v>
      </c>
      <c r="H22" s="47">
        <f>IF(OR(F23&lt;&gt;"",F24&lt;&gt;"",),0,G22)</f>
        <v>0</v>
      </c>
      <c r="I22" s="160"/>
      <c r="J22" s="149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</row>
    <row r="23" spans="1:42" ht="16" customHeight="1" x14ac:dyDescent="0.35">
      <c r="A23" s="138"/>
      <c r="B23" s="139"/>
      <c r="C23" s="36">
        <v>3</v>
      </c>
      <c r="D23" s="42" t="s">
        <v>49</v>
      </c>
      <c r="E23" s="143"/>
      <c r="F23" s="66"/>
      <c r="G23" s="61">
        <f t="shared" si="2"/>
        <v>0</v>
      </c>
      <c r="H23" s="47">
        <f>IF(OR(F24&lt;&gt;""),0,G23)</f>
        <v>0</v>
      </c>
      <c r="I23" s="160"/>
      <c r="J23" s="149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</row>
    <row r="24" spans="1:42" ht="16" customHeight="1" thickBot="1" x14ac:dyDescent="0.4">
      <c r="A24" s="138"/>
      <c r="B24" s="139"/>
      <c r="C24" s="37">
        <v>4</v>
      </c>
      <c r="D24" s="43" t="s">
        <v>50</v>
      </c>
      <c r="E24" s="144"/>
      <c r="F24" s="48"/>
      <c r="G24" s="61">
        <f t="shared" si="2"/>
        <v>0</v>
      </c>
      <c r="H24" s="27">
        <f>F24*C24</f>
        <v>0</v>
      </c>
      <c r="I24" s="160"/>
      <c r="J24" s="149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</row>
    <row r="25" spans="1:42" ht="16" customHeight="1" thickBot="1" x14ac:dyDescent="0.4">
      <c r="A25" s="168" t="s">
        <v>44</v>
      </c>
      <c r="B25" s="169"/>
      <c r="C25" s="38" t="s">
        <v>25</v>
      </c>
      <c r="D25" s="24" t="s">
        <v>51</v>
      </c>
      <c r="E25" s="89" t="s">
        <v>23</v>
      </c>
      <c r="F25" s="20" t="s">
        <v>46</v>
      </c>
      <c r="G25" s="20"/>
      <c r="H25" s="45" t="s">
        <v>25</v>
      </c>
      <c r="I25" s="21" t="s">
        <v>26</v>
      </c>
      <c r="J25" s="149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</row>
    <row r="26" spans="1:42" ht="16.25" customHeight="1" x14ac:dyDescent="0.35">
      <c r="A26" s="138"/>
      <c r="B26" s="139"/>
      <c r="C26" s="39">
        <v>0.25</v>
      </c>
      <c r="D26" s="44" t="s">
        <v>47</v>
      </c>
      <c r="E26" s="142">
        <v>4</v>
      </c>
      <c r="F26" s="30" t="s">
        <v>33</v>
      </c>
      <c r="G26" s="65"/>
      <c r="H26" s="62">
        <f>C26*G26</f>
        <v>0</v>
      </c>
      <c r="I26" s="145">
        <f>MIN(SUM(H26:H29),E26)</f>
        <v>0</v>
      </c>
      <c r="J26" s="149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</row>
    <row r="27" spans="1:42" x14ac:dyDescent="0.35">
      <c r="A27" s="138"/>
      <c r="B27" s="139"/>
      <c r="C27" s="36">
        <v>0.5</v>
      </c>
      <c r="D27" s="42" t="s">
        <v>48</v>
      </c>
      <c r="E27" s="143"/>
      <c r="F27" s="31" t="s">
        <v>33</v>
      </c>
      <c r="G27" s="66"/>
      <c r="H27" s="63">
        <f t="shared" ref="H27:H29" si="3">C27*G27</f>
        <v>0</v>
      </c>
      <c r="I27" s="146"/>
      <c r="J27" s="149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</row>
    <row r="28" spans="1:42" x14ac:dyDescent="0.35">
      <c r="A28" s="138"/>
      <c r="B28" s="139"/>
      <c r="C28" s="36">
        <v>1</v>
      </c>
      <c r="D28" s="42" t="s">
        <v>49</v>
      </c>
      <c r="E28" s="143"/>
      <c r="F28" s="50" t="s">
        <v>33</v>
      </c>
      <c r="G28" s="66"/>
      <c r="H28" s="63">
        <f t="shared" si="3"/>
        <v>0</v>
      </c>
      <c r="I28" s="146"/>
      <c r="J28" s="149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</row>
    <row r="29" spans="1:42" ht="16" thickBot="1" x14ac:dyDescent="0.4">
      <c r="A29" s="140"/>
      <c r="B29" s="141"/>
      <c r="C29" s="40">
        <v>2</v>
      </c>
      <c r="D29" s="26" t="s">
        <v>50</v>
      </c>
      <c r="E29" s="144"/>
      <c r="F29" s="32" t="s">
        <v>33</v>
      </c>
      <c r="G29" s="48"/>
      <c r="H29" s="64">
        <f t="shared" si="3"/>
        <v>0</v>
      </c>
      <c r="I29" s="147"/>
      <c r="J29" s="150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</row>
    <row r="30" spans="1:42" x14ac:dyDescent="0.35">
      <c r="A30" s="94"/>
      <c r="B30" s="99"/>
      <c r="C30" s="94"/>
      <c r="D30" s="94"/>
      <c r="E30" s="94"/>
      <c r="F30" s="94"/>
      <c r="G30" s="94"/>
      <c r="H30" s="94"/>
      <c r="I30" s="96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</row>
    <row r="31" spans="1:42" x14ac:dyDescent="0.35">
      <c r="A31" s="94"/>
      <c r="B31" s="99"/>
      <c r="C31" s="94"/>
      <c r="D31" s="94"/>
      <c r="E31" s="94"/>
      <c r="F31" s="94"/>
      <c r="G31" s="94"/>
      <c r="H31" s="94"/>
      <c r="I31" s="96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</row>
    <row r="32" spans="1:42" x14ac:dyDescent="0.35">
      <c r="A32" s="94"/>
      <c r="B32" s="99"/>
      <c r="C32" s="94"/>
      <c r="D32" s="94"/>
      <c r="E32" s="94"/>
      <c r="F32" s="94"/>
      <c r="G32" s="94"/>
      <c r="H32" s="94"/>
      <c r="I32" s="96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</row>
    <row r="33" spans="1:42" x14ac:dyDescent="0.35">
      <c r="A33" s="94"/>
      <c r="B33" s="99"/>
      <c r="C33" s="94"/>
      <c r="D33" s="94"/>
      <c r="E33" s="94"/>
      <c r="F33" s="94"/>
      <c r="G33" s="94"/>
      <c r="H33" s="94"/>
      <c r="I33" s="96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</row>
    <row r="34" spans="1:42" x14ac:dyDescent="0.35">
      <c r="A34" s="94"/>
      <c r="B34" s="99"/>
      <c r="C34" s="94"/>
      <c r="D34" s="94"/>
      <c r="E34" s="94"/>
      <c r="F34" s="94"/>
      <c r="G34" s="94"/>
      <c r="H34" s="94"/>
      <c r="I34" s="96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</row>
    <row r="35" spans="1:42" x14ac:dyDescent="0.35">
      <c r="A35" s="94"/>
      <c r="B35" s="99"/>
      <c r="C35" s="94"/>
      <c r="D35" s="94"/>
      <c r="E35" s="94"/>
      <c r="F35" s="94"/>
      <c r="G35" s="94"/>
      <c r="H35" s="94"/>
      <c r="I35" s="96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</row>
    <row r="36" spans="1:42" x14ac:dyDescent="0.35">
      <c r="A36" s="94"/>
      <c r="B36" s="99"/>
      <c r="C36" s="94"/>
      <c r="D36" s="94"/>
      <c r="E36" s="94"/>
      <c r="F36" s="94"/>
      <c r="G36" s="94"/>
      <c r="H36" s="94"/>
      <c r="I36" s="96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</row>
    <row r="37" spans="1:42" x14ac:dyDescent="0.35">
      <c r="A37" s="94"/>
      <c r="B37" s="99"/>
      <c r="C37" s="94"/>
      <c r="D37" s="94"/>
      <c r="E37" s="94"/>
      <c r="F37" s="94"/>
      <c r="G37" s="94"/>
      <c r="H37" s="94"/>
      <c r="I37" s="96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</row>
    <row r="38" spans="1:42" x14ac:dyDescent="0.35">
      <c r="A38" s="94"/>
      <c r="B38" s="99"/>
      <c r="C38" s="94"/>
      <c r="D38" s="94"/>
      <c r="E38" s="94"/>
      <c r="F38" s="94"/>
      <c r="G38" s="94"/>
      <c r="H38" s="94"/>
      <c r="I38" s="96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</row>
    <row r="39" spans="1:42" x14ac:dyDescent="0.35">
      <c r="A39" s="94"/>
      <c r="B39" s="99"/>
      <c r="C39" s="94"/>
      <c r="D39" s="94"/>
      <c r="E39" s="94"/>
      <c r="F39" s="94"/>
      <c r="G39" s="94"/>
      <c r="H39" s="94"/>
      <c r="I39" s="96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</row>
    <row r="40" spans="1:42" x14ac:dyDescent="0.35">
      <c r="A40" s="94"/>
      <c r="B40" s="99"/>
      <c r="C40" s="94"/>
      <c r="D40" s="94"/>
      <c r="E40" s="94"/>
      <c r="F40" s="94"/>
      <c r="G40" s="94"/>
      <c r="H40" s="94"/>
      <c r="I40" s="96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</row>
    <row r="41" spans="1:42" x14ac:dyDescent="0.35">
      <c r="A41" s="94"/>
      <c r="B41" s="99"/>
      <c r="C41" s="94"/>
      <c r="D41" s="94"/>
      <c r="E41" s="94"/>
      <c r="F41" s="94"/>
      <c r="G41" s="94"/>
      <c r="H41" s="94"/>
      <c r="I41" s="96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</row>
    <row r="42" spans="1:42" x14ac:dyDescent="0.35">
      <c r="A42" s="94"/>
      <c r="B42" s="99"/>
      <c r="C42" s="94"/>
      <c r="D42" s="94"/>
      <c r="E42" s="94"/>
      <c r="F42" s="94"/>
      <c r="G42" s="94"/>
      <c r="H42" s="94"/>
      <c r="I42" s="96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</row>
    <row r="43" spans="1:42" x14ac:dyDescent="0.35">
      <c r="A43" s="94"/>
      <c r="B43" s="99"/>
      <c r="C43" s="94"/>
      <c r="D43" s="94"/>
      <c r="E43" s="94"/>
      <c r="F43" s="94"/>
      <c r="G43" s="94"/>
      <c r="H43" s="94"/>
      <c r="I43" s="96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</row>
    <row r="44" spans="1:42" x14ac:dyDescent="0.35">
      <c r="A44" s="94"/>
      <c r="B44" s="99"/>
      <c r="C44" s="94"/>
      <c r="D44" s="94"/>
      <c r="E44" s="94"/>
      <c r="F44" s="94"/>
      <c r="G44" s="94"/>
      <c r="H44" s="94"/>
      <c r="I44" s="96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</row>
    <row r="45" spans="1:42" x14ac:dyDescent="0.35">
      <c r="A45" s="94"/>
      <c r="B45" s="99"/>
      <c r="C45" s="94"/>
      <c r="D45" s="94"/>
      <c r="E45" s="94"/>
      <c r="F45" s="94"/>
      <c r="G45" s="94"/>
      <c r="H45" s="94"/>
      <c r="I45" s="96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</row>
    <row r="46" spans="1:42" x14ac:dyDescent="0.35">
      <c r="A46" s="94"/>
      <c r="B46" s="99"/>
      <c r="C46" s="94"/>
      <c r="D46" s="94"/>
      <c r="E46" s="94"/>
      <c r="F46" s="94"/>
      <c r="G46" s="94"/>
      <c r="H46" s="94"/>
      <c r="I46" s="96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</row>
    <row r="47" spans="1:42" x14ac:dyDescent="0.35">
      <c r="A47" s="94"/>
      <c r="B47" s="99"/>
      <c r="C47" s="94"/>
      <c r="D47" s="94"/>
      <c r="E47" s="94"/>
      <c r="F47" s="94"/>
      <c r="G47" s="94"/>
      <c r="H47" s="94"/>
      <c r="I47" s="96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</row>
    <row r="48" spans="1:42" x14ac:dyDescent="0.35">
      <c r="A48" s="94"/>
      <c r="B48" s="99"/>
      <c r="C48" s="94"/>
      <c r="D48" s="94"/>
      <c r="E48" s="94"/>
      <c r="F48" s="94"/>
      <c r="G48" s="94"/>
      <c r="H48" s="94"/>
      <c r="I48" s="96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</row>
    <row r="49" spans="1:42" x14ac:dyDescent="0.35">
      <c r="A49" s="94"/>
      <c r="B49" s="99"/>
      <c r="C49" s="94"/>
      <c r="D49" s="94"/>
      <c r="E49" s="94"/>
      <c r="F49" s="94"/>
      <c r="G49" s="94"/>
      <c r="H49" s="94"/>
      <c r="I49" s="96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</row>
    <row r="50" spans="1:42" x14ac:dyDescent="0.35">
      <c r="A50" s="94"/>
      <c r="B50" s="99"/>
      <c r="C50" s="94"/>
      <c r="D50" s="94"/>
      <c r="E50" s="94"/>
      <c r="F50" s="94"/>
      <c r="G50" s="94"/>
      <c r="H50" s="94"/>
      <c r="I50" s="96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</row>
    <row r="51" spans="1:42" x14ac:dyDescent="0.35">
      <c r="A51" s="94"/>
      <c r="B51" s="99"/>
      <c r="C51" s="94"/>
      <c r="D51" s="94"/>
      <c r="E51" s="94"/>
      <c r="F51" s="94"/>
      <c r="G51" s="94"/>
      <c r="H51" s="94"/>
      <c r="I51" s="96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</row>
    <row r="52" spans="1:42" x14ac:dyDescent="0.35">
      <c r="A52" s="94"/>
      <c r="B52" s="99"/>
      <c r="C52" s="94"/>
      <c r="D52" s="94"/>
      <c r="E52" s="94"/>
      <c r="F52" s="94"/>
      <c r="G52" s="94"/>
      <c r="H52" s="94"/>
      <c r="I52" s="96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</row>
    <row r="53" spans="1:42" x14ac:dyDescent="0.35">
      <c r="A53" s="94"/>
      <c r="B53" s="99"/>
      <c r="C53" s="94"/>
      <c r="D53" s="94"/>
      <c r="E53" s="94"/>
      <c r="F53" s="94"/>
      <c r="G53" s="94"/>
      <c r="H53" s="94"/>
      <c r="I53" s="96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</row>
    <row r="54" spans="1:42" x14ac:dyDescent="0.35">
      <c r="A54" s="94"/>
      <c r="B54" s="99"/>
      <c r="C54" s="94"/>
      <c r="D54" s="94"/>
      <c r="E54" s="94"/>
      <c r="F54" s="94"/>
      <c r="G54" s="94"/>
      <c r="H54" s="94"/>
      <c r="I54" s="96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</row>
    <row r="55" spans="1:42" x14ac:dyDescent="0.35">
      <c r="A55" s="94"/>
      <c r="B55" s="99"/>
      <c r="C55" s="94"/>
      <c r="D55" s="94"/>
      <c r="E55" s="94"/>
      <c r="F55" s="94"/>
      <c r="G55" s="94"/>
      <c r="H55" s="94"/>
      <c r="I55" s="96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</row>
    <row r="56" spans="1:42" x14ac:dyDescent="0.35">
      <c r="A56" s="94"/>
      <c r="B56" s="99"/>
      <c r="C56" s="94"/>
      <c r="D56" s="94"/>
      <c r="E56" s="94"/>
      <c r="F56" s="94"/>
      <c r="G56" s="94"/>
      <c r="H56" s="94"/>
      <c r="I56" s="96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</row>
    <row r="57" spans="1:42" x14ac:dyDescent="0.35">
      <c r="A57" s="94"/>
      <c r="B57" s="99"/>
      <c r="C57" s="94"/>
      <c r="D57" s="94"/>
      <c r="E57" s="94"/>
      <c r="F57" s="94"/>
      <c r="G57" s="94"/>
      <c r="H57" s="94"/>
      <c r="I57" s="96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</row>
    <row r="58" spans="1:42" x14ac:dyDescent="0.35">
      <c r="A58" s="94"/>
      <c r="B58" s="99"/>
      <c r="C58" s="94"/>
      <c r="D58" s="94"/>
      <c r="E58" s="94"/>
      <c r="F58" s="94"/>
      <c r="G58" s="94"/>
      <c r="H58" s="94"/>
      <c r="I58" s="96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</row>
    <row r="59" spans="1:42" x14ac:dyDescent="0.35">
      <c r="A59" s="94"/>
      <c r="B59" s="99"/>
      <c r="C59" s="94"/>
      <c r="D59" s="94"/>
      <c r="E59" s="94"/>
      <c r="F59" s="94"/>
      <c r="G59" s="94"/>
      <c r="H59" s="94"/>
      <c r="I59" s="96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</row>
    <row r="60" spans="1:42" x14ac:dyDescent="0.35">
      <c r="A60" s="94"/>
      <c r="B60" s="99"/>
      <c r="C60" s="94"/>
      <c r="D60" s="94"/>
      <c r="E60" s="94"/>
      <c r="F60" s="94"/>
      <c r="G60" s="94"/>
      <c r="H60" s="94"/>
      <c r="I60" s="96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</row>
    <row r="61" spans="1:42" x14ac:dyDescent="0.35">
      <c r="A61" s="94"/>
      <c r="B61" s="99"/>
      <c r="C61" s="94"/>
      <c r="D61" s="94"/>
      <c r="E61" s="94"/>
      <c r="F61" s="94"/>
      <c r="G61" s="94"/>
      <c r="H61" s="94"/>
      <c r="I61" s="96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</row>
    <row r="62" spans="1:42" x14ac:dyDescent="0.35">
      <c r="A62" s="94"/>
      <c r="B62" s="99"/>
      <c r="C62" s="94"/>
      <c r="D62" s="94"/>
      <c r="E62" s="94"/>
      <c r="F62" s="94"/>
      <c r="G62" s="94"/>
      <c r="H62" s="94"/>
      <c r="I62" s="96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</row>
    <row r="63" spans="1:42" x14ac:dyDescent="0.35">
      <c r="A63" s="94"/>
      <c r="B63" s="99"/>
      <c r="C63" s="94"/>
      <c r="D63" s="94"/>
      <c r="E63" s="94"/>
      <c r="F63" s="94"/>
      <c r="G63" s="94"/>
      <c r="H63" s="94"/>
      <c r="I63" s="96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</row>
    <row r="64" spans="1:42" x14ac:dyDescent="0.35">
      <c r="A64" s="94"/>
      <c r="B64" s="99"/>
      <c r="C64" s="94"/>
      <c r="D64" s="94"/>
      <c r="E64" s="94"/>
      <c r="F64" s="94"/>
      <c r="G64" s="94"/>
      <c r="H64" s="94"/>
      <c r="I64" s="96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</row>
    <row r="65" spans="1:42" x14ac:dyDescent="0.35">
      <c r="A65" s="94"/>
      <c r="B65" s="99"/>
      <c r="C65" s="94"/>
      <c r="D65" s="94"/>
      <c r="E65" s="94"/>
      <c r="F65" s="94"/>
      <c r="G65" s="94"/>
      <c r="H65" s="94"/>
      <c r="I65" s="96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</row>
    <row r="66" spans="1:42" x14ac:dyDescent="0.35">
      <c r="A66" s="94"/>
      <c r="B66" s="99"/>
      <c r="C66" s="94"/>
      <c r="D66" s="94"/>
      <c r="E66" s="94"/>
      <c r="F66" s="94"/>
      <c r="G66" s="94"/>
      <c r="H66" s="94"/>
      <c r="I66" s="96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</row>
    <row r="67" spans="1:42" x14ac:dyDescent="0.35">
      <c r="A67" s="94"/>
      <c r="B67" s="99"/>
      <c r="C67" s="94"/>
      <c r="D67" s="94"/>
      <c r="E67" s="94"/>
      <c r="F67" s="94"/>
      <c r="G67" s="94"/>
      <c r="H67" s="94"/>
      <c r="I67" s="96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</row>
    <row r="68" spans="1:42" x14ac:dyDescent="0.35">
      <c r="A68" s="94"/>
      <c r="B68" s="99"/>
      <c r="C68" s="94"/>
      <c r="D68" s="94"/>
      <c r="E68" s="94"/>
      <c r="F68" s="94"/>
      <c r="G68" s="94"/>
      <c r="H68" s="94"/>
      <c r="I68" s="96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</row>
    <row r="69" spans="1:42" x14ac:dyDescent="0.35">
      <c r="A69" s="94"/>
      <c r="B69" s="99"/>
      <c r="C69" s="94"/>
      <c r="D69" s="94"/>
      <c r="E69" s="94"/>
      <c r="F69" s="94"/>
      <c r="G69" s="94"/>
      <c r="H69" s="94"/>
      <c r="I69" s="96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</row>
    <row r="70" spans="1:42" x14ac:dyDescent="0.35">
      <c r="A70" s="94"/>
      <c r="B70" s="99"/>
      <c r="C70" s="94"/>
      <c r="D70" s="94"/>
      <c r="E70" s="94"/>
      <c r="F70" s="94"/>
      <c r="G70" s="94"/>
      <c r="H70" s="94"/>
      <c r="I70" s="96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</row>
    <row r="71" spans="1:42" x14ac:dyDescent="0.35">
      <c r="A71" s="94"/>
      <c r="B71" s="99"/>
      <c r="C71" s="94"/>
      <c r="D71" s="94"/>
      <c r="E71" s="94"/>
      <c r="F71" s="94"/>
      <c r="G71" s="94"/>
      <c r="H71" s="94"/>
      <c r="I71" s="96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</row>
    <row r="72" spans="1:42" x14ac:dyDescent="0.35">
      <c r="A72" s="94"/>
      <c r="B72" s="99"/>
      <c r="C72" s="94"/>
      <c r="D72" s="94"/>
      <c r="E72" s="94"/>
      <c r="F72" s="94"/>
      <c r="G72" s="94"/>
      <c r="H72" s="94"/>
      <c r="I72" s="96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</row>
    <row r="73" spans="1:42" x14ac:dyDescent="0.35">
      <c r="A73" s="94"/>
      <c r="B73" s="99"/>
      <c r="C73" s="94"/>
      <c r="D73" s="94"/>
      <c r="E73" s="94"/>
      <c r="F73" s="94"/>
      <c r="G73" s="94"/>
      <c r="H73" s="94"/>
      <c r="I73" s="96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</row>
    <row r="74" spans="1:42" x14ac:dyDescent="0.35">
      <c r="A74" s="94"/>
      <c r="B74" s="99"/>
      <c r="C74" s="94"/>
      <c r="D74" s="94"/>
      <c r="E74" s="94"/>
      <c r="F74" s="94"/>
      <c r="G74" s="94"/>
      <c r="H74" s="94"/>
      <c r="I74" s="96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</row>
    <row r="75" spans="1:42" x14ac:dyDescent="0.35">
      <c r="A75" s="94"/>
      <c r="B75" s="99"/>
      <c r="C75" s="94"/>
      <c r="D75" s="94"/>
      <c r="E75" s="94"/>
      <c r="F75" s="94"/>
      <c r="G75" s="94"/>
      <c r="H75" s="94"/>
      <c r="I75" s="96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</row>
    <row r="76" spans="1:42" x14ac:dyDescent="0.35">
      <c r="A76" s="94"/>
      <c r="B76" s="99"/>
      <c r="C76" s="94"/>
      <c r="D76" s="94"/>
      <c r="E76" s="94"/>
      <c r="F76" s="94"/>
      <c r="G76" s="94"/>
      <c r="H76" s="94"/>
      <c r="I76" s="96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</row>
    <row r="77" spans="1:42" x14ac:dyDescent="0.35">
      <c r="A77" s="94"/>
      <c r="B77" s="99"/>
      <c r="C77" s="94"/>
      <c r="D77" s="94"/>
      <c r="E77" s="94"/>
      <c r="F77" s="94"/>
      <c r="G77" s="94"/>
      <c r="H77" s="94"/>
      <c r="I77" s="96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</row>
    <row r="78" spans="1:42" x14ac:dyDescent="0.35">
      <c r="A78" s="94"/>
      <c r="B78" s="99"/>
      <c r="C78" s="94"/>
      <c r="D78" s="94"/>
      <c r="E78" s="94"/>
      <c r="F78" s="94"/>
      <c r="G78" s="94"/>
      <c r="H78" s="94"/>
      <c r="I78" s="96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</row>
    <row r="79" spans="1:42" x14ac:dyDescent="0.35">
      <c r="A79" s="94"/>
      <c r="B79" s="99"/>
      <c r="C79" s="94"/>
      <c r="D79" s="94"/>
      <c r="E79" s="94"/>
      <c r="F79" s="94"/>
      <c r="G79" s="94"/>
      <c r="H79" s="94"/>
      <c r="I79" s="96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</row>
    <row r="80" spans="1:42" x14ac:dyDescent="0.35">
      <c r="A80" s="94"/>
      <c r="B80" s="99"/>
      <c r="C80" s="94"/>
      <c r="D80" s="94"/>
      <c r="E80" s="94"/>
      <c r="F80" s="94"/>
      <c r="G80" s="94"/>
      <c r="H80" s="94"/>
      <c r="I80" s="96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</row>
    <row r="81" spans="1:42" x14ac:dyDescent="0.35">
      <c r="A81" s="94"/>
      <c r="B81" s="99"/>
      <c r="C81" s="94"/>
      <c r="D81" s="94"/>
      <c r="E81" s="94"/>
      <c r="F81" s="94"/>
      <c r="G81" s="94"/>
      <c r="H81" s="94"/>
      <c r="I81" s="96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</row>
    <row r="82" spans="1:42" x14ac:dyDescent="0.35">
      <c r="A82" s="94"/>
      <c r="B82" s="99"/>
      <c r="C82" s="94"/>
      <c r="D82" s="94"/>
      <c r="E82" s="94"/>
      <c r="F82" s="94"/>
      <c r="G82" s="94"/>
      <c r="H82" s="94"/>
      <c r="I82" s="96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</row>
    <row r="83" spans="1:42" x14ac:dyDescent="0.35">
      <c r="A83" s="94"/>
      <c r="B83" s="99"/>
      <c r="C83" s="94"/>
      <c r="D83" s="94"/>
      <c r="E83" s="94"/>
      <c r="F83" s="94"/>
      <c r="G83" s="94"/>
      <c r="H83" s="94"/>
      <c r="I83" s="96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</row>
    <row r="84" spans="1:42" x14ac:dyDescent="0.35">
      <c r="A84" s="94"/>
      <c r="B84" s="99"/>
      <c r="C84" s="94"/>
      <c r="D84" s="94"/>
      <c r="E84" s="94"/>
      <c r="F84" s="94"/>
      <c r="G84" s="94"/>
      <c r="H84" s="94"/>
      <c r="I84" s="96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</row>
    <row r="85" spans="1:42" x14ac:dyDescent="0.35">
      <c r="A85" s="94"/>
      <c r="B85" s="99"/>
      <c r="C85" s="94"/>
      <c r="D85" s="94"/>
      <c r="E85" s="94"/>
      <c r="F85" s="94"/>
      <c r="G85" s="94"/>
      <c r="H85" s="94"/>
      <c r="I85" s="96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</row>
    <row r="86" spans="1:42" x14ac:dyDescent="0.35">
      <c r="A86" s="94"/>
      <c r="B86" s="99"/>
      <c r="C86" s="94"/>
      <c r="D86" s="94"/>
      <c r="E86" s="94"/>
      <c r="F86" s="94"/>
      <c r="G86" s="94"/>
      <c r="H86" s="94"/>
      <c r="I86" s="96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</row>
    <row r="87" spans="1:42" x14ac:dyDescent="0.35">
      <c r="A87" s="94"/>
      <c r="B87" s="99"/>
      <c r="C87" s="94"/>
      <c r="D87" s="94"/>
      <c r="E87" s="94"/>
      <c r="F87" s="94"/>
      <c r="G87" s="94"/>
      <c r="H87" s="94"/>
      <c r="I87" s="96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</row>
    <row r="88" spans="1:42" x14ac:dyDescent="0.35">
      <c r="A88" s="94"/>
      <c r="B88" s="99"/>
      <c r="C88" s="94"/>
      <c r="D88" s="94"/>
      <c r="E88" s="94"/>
      <c r="F88" s="94"/>
      <c r="G88" s="94"/>
      <c r="H88" s="94"/>
      <c r="I88" s="96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</row>
    <row r="89" spans="1:42" x14ac:dyDescent="0.35">
      <c r="A89" s="94"/>
      <c r="B89" s="99"/>
      <c r="C89" s="94"/>
      <c r="D89" s="94"/>
      <c r="E89" s="94"/>
      <c r="F89" s="94"/>
      <c r="G89" s="94"/>
      <c r="H89" s="94"/>
      <c r="I89" s="96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</row>
    <row r="90" spans="1:42" x14ac:dyDescent="0.35">
      <c r="A90" s="94"/>
      <c r="B90" s="99"/>
      <c r="C90" s="94"/>
      <c r="D90" s="94"/>
      <c r="E90" s="94"/>
      <c r="F90" s="94"/>
      <c r="G90" s="94"/>
      <c r="H90" s="94"/>
      <c r="I90" s="96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</row>
    <row r="91" spans="1:42" x14ac:dyDescent="0.35">
      <c r="A91" s="94"/>
      <c r="B91" s="99"/>
      <c r="C91" s="94"/>
      <c r="D91" s="94"/>
      <c r="E91" s="94"/>
      <c r="F91" s="94"/>
      <c r="G91" s="94"/>
      <c r="H91" s="94"/>
      <c r="I91" s="96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</row>
    <row r="92" spans="1:42" x14ac:dyDescent="0.35">
      <c r="A92" s="94"/>
      <c r="B92" s="99"/>
      <c r="C92" s="94"/>
      <c r="D92" s="94"/>
      <c r="E92" s="94"/>
      <c r="F92" s="94"/>
      <c r="G92" s="94"/>
      <c r="H92" s="94"/>
      <c r="I92" s="96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</row>
    <row r="93" spans="1:42" x14ac:dyDescent="0.35">
      <c r="A93" s="94"/>
      <c r="B93" s="99"/>
      <c r="C93" s="94"/>
      <c r="D93" s="94"/>
      <c r="E93" s="94"/>
      <c r="F93" s="94"/>
      <c r="G93" s="94"/>
      <c r="H93" s="94"/>
      <c r="I93" s="96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</row>
    <row r="94" spans="1:42" x14ac:dyDescent="0.35">
      <c r="A94" s="94"/>
      <c r="B94" s="99"/>
      <c r="C94" s="94"/>
      <c r="D94" s="94"/>
      <c r="E94" s="94"/>
      <c r="F94" s="94"/>
      <c r="G94" s="94"/>
      <c r="H94" s="94"/>
      <c r="I94" s="96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</row>
    <row r="95" spans="1:42" x14ac:dyDescent="0.35">
      <c r="A95" s="94"/>
      <c r="B95" s="99"/>
      <c r="C95" s="94"/>
      <c r="D95" s="94"/>
      <c r="E95" s="94"/>
      <c r="F95" s="94"/>
      <c r="G95" s="94"/>
      <c r="H95" s="94"/>
      <c r="I95" s="96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</row>
    <row r="96" spans="1:42" x14ac:dyDescent="0.35">
      <c r="A96" s="94"/>
      <c r="B96" s="99"/>
      <c r="C96" s="94"/>
      <c r="D96" s="94"/>
      <c r="E96" s="94"/>
      <c r="F96" s="94"/>
      <c r="G96" s="94"/>
      <c r="H96" s="94"/>
      <c r="I96" s="96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</row>
    <row r="97" spans="1:42" x14ac:dyDescent="0.35">
      <c r="A97" s="94"/>
      <c r="B97" s="99"/>
      <c r="C97" s="94"/>
      <c r="D97" s="94"/>
      <c r="E97" s="94"/>
      <c r="F97" s="94"/>
      <c r="G97" s="94"/>
      <c r="H97" s="94"/>
      <c r="I97" s="96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</row>
    <row r="98" spans="1:42" x14ac:dyDescent="0.35">
      <c r="A98" s="94"/>
      <c r="B98" s="99"/>
      <c r="C98" s="94"/>
      <c r="D98" s="94"/>
      <c r="E98" s="94"/>
      <c r="F98" s="94"/>
      <c r="G98" s="94"/>
      <c r="H98" s="94"/>
      <c r="I98" s="96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</row>
    <row r="99" spans="1:42" x14ac:dyDescent="0.35">
      <c r="A99" s="94"/>
      <c r="B99" s="99"/>
      <c r="C99" s="94"/>
      <c r="D99" s="94"/>
      <c r="E99" s="94"/>
      <c r="F99" s="94"/>
      <c r="G99" s="94"/>
      <c r="H99" s="94"/>
      <c r="I99" s="96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</row>
    <row r="100" spans="1:42" x14ac:dyDescent="0.35">
      <c r="A100" s="94"/>
      <c r="B100" s="99"/>
      <c r="C100" s="94"/>
      <c r="D100" s="94"/>
      <c r="E100" s="94"/>
      <c r="F100" s="94"/>
      <c r="G100" s="94"/>
      <c r="H100" s="94"/>
      <c r="I100" s="96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</row>
    <row r="101" spans="1:42" x14ac:dyDescent="0.35">
      <c r="A101" s="94"/>
      <c r="B101" s="99"/>
      <c r="C101" s="94"/>
      <c r="D101" s="94"/>
      <c r="E101" s="94"/>
      <c r="F101" s="94"/>
      <c r="G101" s="94"/>
      <c r="H101" s="94"/>
      <c r="I101" s="96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</row>
    <row r="102" spans="1:42" x14ac:dyDescent="0.35">
      <c r="A102" s="94"/>
      <c r="B102" s="99"/>
      <c r="C102" s="94"/>
      <c r="D102" s="94"/>
      <c r="E102" s="94"/>
      <c r="F102" s="94"/>
      <c r="G102" s="94"/>
      <c r="H102" s="94"/>
      <c r="I102" s="96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</row>
    <row r="103" spans="1:42" x14ac:dyDescent="0.35">
      <c r="A103" s="94"/>
      <c r="B103" s="99"/>
      <c r="C103" s="94"/>
      <c r="D103" s="94"/>
      <c r="E103" s="94"/>
      <c r="F103" s="94"/>
      <c r="G103" s="94"/>
      <c r="H103" s="94"/>
      <c r="I103" s="96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</row>
    <row r="104" spans="1:42" x14ac:dyDescent="0.35">
      <c r="A104" s="94"/>
      <c r="B104" s="99"/>
      <c r="C104" s="94"/>
      <c r="D104" s="94"/>
      <c r="E104" s="94"/>
      <c r="F104" s="94"/>
      <c r="G104" s="94"/>
      <c r="H104" s="94"/>
      <c r="I104" s="96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</row>
    <row r="105" spans="1:42" x14ac:dyDescent="0.35">
      <c r="A105" s="94"/>
      <c r="B105" s="99"/>
      <c r="C105" s="94"/>
      <c r="D105" s="94"/>
      <c r="E105" s="94"/>
      <c r="F105" s="94"/>
      <c r="G105" s="94"/>
      <c r="H105" s="94"/>
      <c r="I105" s="96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</row>
    <row r="106" spans="1:42" x14ac:dyDescent="0.35">
      <c r="A106" s="94"/>
      <c r="B106" s="99"/>
      <c r="C106" s="94"/>
      <c r="D106" s="94"/>
      <c r="E106" s="94"/>
      <c r="F106" s="94"/>
      <c r="G106" s="94"/>
      <c r="H106" s="94"/>
      <c r="I106" s="96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</row>
    <row r="107" spans="1:42" x14ac:dyDescent="0.35">
      <c r="A107" s="94"/>
      <c r="B107" s="99"/>
      <c r="C107" s="94"/>
      <c r="D107" s="94"/>
      <c r="E107" s="94"/>
      <c r="F107" s="94"/>
      <c r="G107" s="94"/>
      <c r="H107" s="94"/>
      <c r="I107" s="96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</row>
    <row r="108" spans="1:42" x14ac:dyDescent="0.35">
      <c r="A108" s="94"/>
      <c r="B108" s="99"/>
      <c r="C108" s="94"/>
      <c r="D108" s="94"/>
      <c r="E108" s="94"/>
      <c r="F108" s="94"/>
      <c r="G108" s="94"/>
      <c r="H108" s="94"/>
      <c r="I108" s="96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</row>
    <row r="109" spans="1:42" x14ac:dyDescent="0.35">
      <c r="A109" s="94"/>
      <c r="B109" s="99"/>
      <c r="C109" s="94"/>
      <c r="D109" s="94"/>
      <c r="E109" s="94"/>
      <c r="F109" s="94"/>
      <c r="G109" s="94"/>
      <c r="H109" s="94"/>
      <c r="I109" s="96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</row>
    <row r="110" spans="1:42" x14ac:dyDescent="0.35">
      <c r="A110" s="94"/>
      <c r="B110" s="99"/>
      <c r="C110" s="94"/>
      <c r="D110" s="94"/>
      <c r="E110" s="94"/>
      <c r="F110" s="94"/>
      <c r="G110" s="94"/>
      <c r="H110" s="94"/>
      <c r="I110" s="96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</row>
    <row r="111" spans="1:42" x14ac:dyDescent="0.35">
      <c r="A111" s="94"/>
      <c r="B111" s="99"/>
      <c r="C111" s="94"/>
      <c r="D111" s="94"/>
      <c r="E111" s="94"/>
      <c r="F111" s="94"/>
      <c r="G111" s="94"/>
      <c r="H111" s="94"/>
      <c r="I111" s="96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</row>
    <row r="112" spans="1:42" x14ac:dyDescent="0.35">
      <c r="A112" s="94"/>
      <c r="B112" s="99"/>
      <c r="C112" s="94"/>
      <c r="D112" s="94"/>
      <c r="E112" s="94"/>
      <c r="F112" s="94"/>
      <c r="G112" s="94"/>
      <c r="H112" s="94"/>
      <c r="I112" s="96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</row>
    <row r="113" spans="1:42" x14ac:dyDescent="0.35">
      <c r="A113" s="94"/>
      <c r="B113" s="99"/>
      <c r="C113" s="94"/>
      <c r="D113" s="94"/>
      <c r="E113" s="94"/>
      <c r="F113" s="94"/>
      <c r="G113" s="94"/>
      <c r="H113" s="94"/>
      <c r="I113" s="96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</row>
    <row r="114" spans="1:42" x14ac:dyDescent="0.35">
      <c r="A114" s="94"/>
      <c r="B114" s="99"/>
      <c r="C114" s="94"/>
      <c r="D114" s="94"/>
      <c r="E114" s="94"/>
      <c r="F114" s="94"/>
      <c r="G114" s="94"/>
      <c r="H114" s="94"/>
      <c r="I114" s="96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</row>
    <row r="115" spans="1:42" x14ac:dyDescent="0.35">
      <c r="A115" s="94"/>
      <c r="B115" s="99"/>
      <c r="C115" s="94"/>
      <c r="D115" s="94"/>
      <c r="E115" s="94"/>
      <c r="F115" s="94"/>
      <c r="G115" s="94"/>
      <c r="H115" s="94"/>
      <c r="I115" s="96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</row>
    <row r="116" spans="1:42" x14ac:dyDescent="0.35">
      <c r="A116" s="94"/>
      <c r="B116" s="99"/>
      <c r="C116" s="94"/>
      <c r="D116" s="94"/>
      <c r="E116" s="94"/>
      <c r="F116" s="94"/>
      <c r="G116" s="94"/>
      <c r="H116" s="94"/>
      <c r="I116" s="96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</row>
    <row r="117" spans="1:42" x14ac:dyDescent="0.35">
      <c r="A117" s="94"/>
      <c r="B117" s="99"/>
      <c r="C117" s="94"/>
      <c r="D117" s="94"/>
      <c r="E117" s="94"/>
      <c r="F117" s="94"/>
      <c r="G117" s="94"/>
      <c r="H117" s="94"/>
      <c r="I117" s="96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</row>
    <row r="118" spans="1:42" x14ac:dyDescent="0.35">
      <c r="A118" s="94"/>
      <c r="B118" s="99"/>
      <c r="C118" s="94"/>
      <c r="D118" s="94"/>
      <c r="E118" s="94"/>
      <c r="F118" s="94"/>
      <c r="G118" s="94"/>
      <c r="H118" s="94"/>
      <c r="I118" s="96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</row>
    <row r="119" spans="1:42" x14ac:dyDescent="0.35">
      <c r="A119" s="94"/>
      <c r="B119" s="99"/>
      <c r="C119" s="94"/>
      <c r="D119" s="94"/>
      <c r="E119" s="94"/>
      <c r="F119" s="94"/>
      <c r="G119" s="94"/>
      <c r="H119" s="94"/>
      <c r="I119" s="96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</row>
    <row r="120" spans="1:42" x14ac:dyDescent="0.35">
      <c r="A120" s="94"/>
      <c r="B120" s="99"/>
      <c r="C120" s="94"/>
      <c r="D120" s="94"/>
      <c r="E120" s="94"/>
      <c r="F120" s="94"/>
      <c r="G120" s="94"/>
      <c r="H120" s="94"/>
      <c r="I120" s="96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</row>
    <row r="121" spans="1:42" x14ac:dyDescent="0.35">
      <c r="A121" s="94"/>
      <c r="B121" s="99"/>
      <c r="C121" s="94"/>
      <c r="D121" s="94"/>
      <c r="E121" s="94"/>
      <c r="F121" s="94"/>
      <c r="G121" s="94"/>
      <c r="H121" s="94"/>
      <c r="I121" s="96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</row>
    <row r="122" spans="1:42" x14ac:dyDescent="0.35">
      <c r="A122" s="94"/>
      <c r="B122" s="99"/>
      <c r="C122" s="94"/>
      <c r="D122" s="94"/>
      <c r="E122" s="94"/>
      <c r="F122" s="94"/>
      <c r="G122" s="94"/>
      <c r="H122" s="94"/>
      <c r="I122" s="96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</row>
    <row r="123" spans="1:42" x14ac:dyDescent="0.35">
      <c r="A123" s="94"/>
      <c r="B123" s="99"/>
      <c r="C123" s="94"/>
      <c r="D123" s="94"/>
      <c r="E123" s="94"/>
      <c r="F123" s="94"/>
      <c r="G123" s="94"/>
      <c r="H123" s="94"/>
      <c r="I123" s="96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</row>
  </sheetData>
  <sheetProtection selectLockedCells="1"/>
  <mergeCells count="43">
    <mergeCell ref="F10:G10"/>
    <mergeCell ref="A11:B12"/>
    <mergeCell ref="E11:E12"/>
    <mergeCell ref="A1:J2"/>
    <mergeCell ref="A3:B3"/>
    <mergeCell ref="A4:B4"/>
    <mergeCell ref="F4:G4"/>
    <mergeCell ref="I5:I9"/>
    <mergeCell ref="F9:G9"/>
    <mergeCell ref="F11:G12"/>
    <mergeCell ref="H11:H12"/>
    <mergeCell ref="A20:B20"/>
    <mergeCell ref="A25:B25"/>
    <mergeCell ref="I11:I12"/>
    <mergeCell ref="H5:H6"/>
    <mergeCell ref="E5:E9"/>
    <mergeCell ref="F5:G6"/>
    <mergeCell ref="F7:G8"/>
    <mergeCell ref="H7:H8"/>
    <mergeCell ref="E16:E19"/>
    <mergeCell ref="E14:E15"/>
    <mergeCell ref="A16:B19"/>
    <mergeCell ref="A9:B9"/>
    <mergeCell ref="A5:B6"/>
    <mergeCell ref="A7:B8"/>
    <mergeCell ref="A13:B13"/>
    <mergeCell ref="A10:B10"/>
    <mergeCell ref="A26:B29"/>
    <mergeCell ref="E26:E29"/>
    <mergeCell ref="I26:I29"/>
    <mergeCell ref="J5:J29"/>
    <mergeCell ref="C4:D4"/>
    <mergeCell ref="C5:D6"/>
    <mergeCell ref="C7:D8"/>
    <mergeCell ref="C9:D9"/>
    <mergeCell ref="C10:D10"/>
    <mergeCell ref="I14:I19"/>
    <mergeCell ref="A21:B24"/>
    <mergeCell ref="E21:E24"/>
    <mergeCell ref="I21:I24"/>
    <mergeCell ref="F13:G13"/>
    <mergeCell ref="A14:B14"/>
    <mergeCell ref="A15:B15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G21:G24 F7 F9 F5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TIEMPO TRABAJADO</vt:lpstr>
      <vt:lpstr>AUTOBAREMACION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Patricia Montserrat</cp:lastModifiedBy>
  <cp:revision>11</cp:revision>
  <dcterms:created xsi:type="dcterms:W3CDTF">2023-02-03T12:07:08Z</dcterms:created>
  <dcterms:modified xsi:type="dcterms:W3CDTF">2026-02-23T09:20:26Z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